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210" windowWidth="5715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  <comment ref="M44" authorId="2">
      <text>
        <r>
          <rPr>
            <b/>
            <sz val="9"/>
            <rFont val="Tahoma"/>
            <family val="2"/>
          </rPr>
          <t>MERTENS(2),BACCA,BELOTTI(3),</t>
        </r>
        <r>
          <rPr>
            <b/>
            <sz val="9"/>
            <color indexed="10"/>
            <rFont val="Tahoma"/>
            <family val="2"/>
          </rPr>
          <t>FERNANDES B.</t>
        </r>
      </text>
    </comment>
    <comment ref="I45" authorId="2">
      <text>
        <r>
          <rPr>
            <b/>
            <sz val="9"/>
            <rFont val="Tahoma"/>
            <family val="2"/>
          </rPr>
          <t>PERISIC(2),</t>
        </r>
        <r>
          <rPr>
            <b/>
            <sz val="9"/>
            <color indexed="10"/>
            <rFont val="Tahoma"/>
            <family val="2"/>
          </rPr>
          <t>QUAGLIARELLA,BONUCCI</t>
        </r>
      </text>
    </comment>
    <comment ref="G47" authorId="2">
      <text>
        <r>
          <t/>
        </r>
      </text>
    </comment>
    <comment ref="F41" authorId="2">
      <text>
        <r>
          <rPr>
            <b/>
            <sz val="9"/>
            <rFont val="Tahoma"/>
            <family val="2"/>
          </rPr>
          <t>GAGLIARDINI,</t>
        </r>
        <r>
          <rPr>
            <b/>
            <sz val="9"/>
            <color indexed="10"/>
            <rFont val="Tahoma"/>
            <family val="2"/>
          </rPr>
          <t>BANEGA,IMMOBILE(3)</t>
        </r>
      </text>
    </comment>
    <comment ref="J48" authorId="2">
      <text>
        <r>
          <rPr>
            <b/>
            <sz val="9"/>
            <rFont val="Tahoma"/>
            <family val="2"/>
          </rPr>
          <t>ICARDI®,</t>
        </r>
        <r>
          <rPr>
            <b/>
            <sz val="9"/>
            <color indexed="10"/>
            <rFont val="Tahoma"/>
            <family val="2"/>
          </rPr>
          <t>SCHICK</t>
        </r>
      </text>
    </comment>
    <comment ref="I48" authorId="2">
      <text>
        <r>
          <rPr>
            <b/>
            <sz val="9"/>
            <rFont val="Tahoma"/>
            <family val="2"/>
          </rPr>
          <t>ICARDI(3/1®)</t>
        </r>
      </text>
    </comment>
    <comment ref="N46" authorId="2">
      <text>
        <r>
          <rPr>
            <b/>
            <sz val="9"/>
            <rFont val="Tahoma"/>
            <family val="2"/>
          </rPr>
          <t>ZAPATA,DZEKO,</t>
        </r>
        <r>
          <rPr>
            <b/>
            <sz val="9"/>
            <color indexed="10"/>
            <rFont val="Tahoma"/>
            <family val="2"/>
          </rPr>
          <t>KEITA B.,F. ANDERSON</t>
        </r>
      </text>
    </comment>
    <comment ref="H43" authorId="2">
      <text>
        <r>
          <rPr>
            <b/>
            <sz val="9"/>
            <rFont val="Tahoma"/>
            <family val="2"/>
          </rPr>
          <t>KALINIC(2)</t>
        </r>
      </text>
    </comment>
    <comment ref="K39" authorId="2">
      <text>
        <r>
          <rPr>
            <b/>
            <sz val="9"/>
            <rFont val="Tahoma"/>
            <family val="2"/>
          </rPr>
          <t>MURIEL,BANEGA(3),IMMOBILE,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L40" authorId="2">
      <text>
        <r>
          <rPr>
            <b/>
            <sz val="9"/>
            <rFont val="Tahoma"/>
            <family val="2"/>
          </rPr>
          <t>DYBALA(2/1®),</t>
        </r>
        <r>
          <rPr>
            <b/>
            <sz val="9"/>
            <color indexed="10"/>
            <rFont val="Tahoma"/>
            <family val="2"/>
          </rPr>
          <t>B. PERES</t>
        </r>
      </text>
    </comment>
    <comment ref="J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CUADRADO,KALINIC</t>
        </r>
      </text>
    </comment>
    <comment ref="G42" authorId="2">
      <text>
        <r>
          <rPr>
            <b/>
            <sz val="9"/>
            <rFont val="Tahoma"/>
            <family val="2"/>
          </rPr>
          <t>INSIGNE(2/1®),DZEMAILI(2),</t>
        </r>
        <r>
          <rPr>
            <b/>
            <sz val="9"/>
            <color indexed="10"/>
            <rFont val="Tahoma"/>
            <family val="2"/>
          </rPr>
          <t>JANKTO,DI FRANCESCO</t>
        </r>
      </text>
    </comment>
    <comment ref="O41" authorId="2">
      <text>
        <r>
          <rPr>
            <b/>
            <sz val="9"/>
            <rFont val="Tahoma"/>
            <family val="2"/>
          </rPr>
          <t>BASELLI,SALAH,</t>
        </r>
        <r>
          <rPr>
            <b/>
            <sz val="9"/>
            <color indexed="10"/>
            <rFont val="Tahoma"/>
            <family val="2"/>
          </rPr>
          <t>KONDOGBIA</t>
        </r>
      </text>
    </comment>
    <comment ref="M45" authorId="2">
      <text>
        <r>
          <rPr>
            <b/>
            <sz val="9"/>
            <color indexed="10"/>
            <rFont val="Tahoma"/>
            <family val="2"/>
          </rPr>
          <t>FERNANDEZ M,VERDI,THEREAU,DZEKO</t>
        </r>
      </text>
    </comment>
    <comment ref="F47" authorId="2">
      <text>
        <r>
          <rPr>
            <b/>
            <sz val="9"/>
            <rFont val="Tahoma"/>
            <family val="2"/>
          </rPr>
          <t>GOMEZ A.(3)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32" authorId="0">
      <text>
        <r>
          <rPr>
            <b/>
            <sz val="9"/>
            <rFont val="Tahoma"/>
            <family val="2"/>
          </rPr>
          <t>PRO MARCO</t>
        </r>
      </text>
    </comment>
    <comment ref="D28" authorId="0">
      <text>
        <r>
          <rPr>
            <b/>
            <sz val="9"/>
            <rFont val="Tahoma"/>
            <family val="2"/>
          </rPr>
          <t>2 RETI CON SIMONE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49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5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57" authorId="0">
      <text>
        <r>
          <rPr>
            <b/>
            <sz val="9"/>
            <rFont val="Tahoma"/>
            <family val="2"/>
          </rPr>
          <t>PRO CORRADO</t>
        </r>
      </text>
    </comment>
    <comment ref="D56" authorId="0">
      <text>
        <r>
          <rPr>
            <b/>
            <sz val="9"/>
            <rFont val="Tahoma"/>
            <family val="2"/>
          </rPr>
          <t>PRO MARCO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sharedStrings.xml><?xml version="1.0" encoding="utf-8"?>
<sst xmlns="http://schemas.openxmlformats.org/spreadsheetml/2006/main" count="1581" uniqueCount="366">
  <si>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</si>
  <si>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</si>
  <si>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</si>
  <si>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</si>
  <si>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</si>
  <si>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</si>
  <si>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</si>
  <si>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</si>
  <si>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</si>
  <si>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</si>
  <si>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</si>
  <si>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</si>
  <si>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</si>
  <si>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</si>
  <si>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</si>
  <si>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</si>
  <si>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</si>
  <si>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</si>
  <si>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</si>
  <si>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</si>
  <si>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</si>
  <si>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</si>
  <si>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</si>
  <si>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</si>
  <si>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</si>
  <si>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</si>
  <si>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</si>
  <si>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</si>
  <si>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</si>
  <si>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</si>
  <si>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</si>
  <si>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</si>
  <si>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</si>
  <si>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</si>
  <si>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</si>
  <si>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</si>
  <si>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</si>
  <si>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</si>
  <si>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</si>
  <si>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</si>
  <si>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</si>
  <si>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</si>
  <si>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</si>
  <si>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</si>
  <si>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</si>
  <si>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</si>
  <si>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</si>
  <si>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</si>
  <si>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</si>
  <si>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</si>
  <si>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</si>
  <si>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</si>
  <si>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</si>
  <si>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</si>
  <si>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</si>
  <si>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</si>
  <si>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</si>
  <si>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</si>
  <si>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</si>
  <si>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</si>
  <si>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</si>
  <si>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</si>
  <si>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</si>
  <si>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</si>
  <si>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</si>
  <si>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</si>
  <si>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</si>
  <si>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NESSUNA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</si>
  <si>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</si>
  <si>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</si>
  <si>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</si>
  <si>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</si>
  <si>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</si>
  <si>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</si>
  <si>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</si>
  <si>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</si>
  <si>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</si>
  <si>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</si>
  <si>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</si>
  <si>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</si>
  <si>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</si>
  <si>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</si>
  <si>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</si>
  <si>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ALE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</si>
  <si>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</si>
  <si>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</si>
  <si>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</si>
  <si>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</si>
  <si>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</si>
  <si>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</si>
  <si>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</si>
  <si>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</si>
  <si>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</si>
  <si>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</si>
  <si>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</si>
  <si>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</si>
  <si>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</si>
  <si>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</si>
  <si>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</si>
  <si>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</si>
  <si>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</si>
  <si>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</si>
  <si>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</si>
  <si>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</si>
  <si>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</si>
  <si>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</si>
  <si>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</si>
  <si>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</si>
  <si>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</si>
  <si>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</si>
  <si>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</si>
  <si>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</si>
  <si>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</si>
  <si>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</si>
  <si>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</si>
  <si>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</si>
  <si>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</si>
  <si>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</si>
  <si>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</si>
  <si>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</si>
  <si>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</si>
  <si>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</si>
  <si>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</si>
  <si>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</si>
  <si>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</si>
  <si>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</si>
  <si>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</si>
  <si>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</si>
  <si>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</si>
  <si>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</si>
  <si>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</si>
  <si>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</si>
  <si>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</si>
  <si>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</si>
  <si>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</si>
  <si>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</si>
  <si>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</si>
  <si>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</si>
  <si>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</si>
  <si>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</si>
  <si>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</si>
  <si>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</si>
  <si>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</si>
  <si>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</si>
  <si>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</si>
  <si>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</si>
  <si>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</si>
  <si>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</si>
  <si>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</si>
  <si>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</si>
  <si>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</si>
  <si>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</si>
  <si>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</si>
  <si>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</si>
  <si>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</si>
  <si>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</si>
  <si>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</si>
  <si>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</si>
  <si>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</si>
  <si>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</si>
  <si>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</si>
  <si>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</si>
  <si>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</si>
  <si>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</si>
  <si>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</si>
  <si>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</si>
  <si>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</si>
  <si>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</si>
  <si>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</si>
  <si>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</si>
  <si>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</si>
  <si>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</si>
  <si>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</si>
  <si>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</si>
  <si>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</si>
  <si>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</si>
  <si>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</si>
  <si>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</si>
  <si>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</si>
  <si>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</si>
  <si>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</si>
  <si>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</si>
  <si>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</si>
  <si>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</si>
  <si>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</si>
  <si>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</si>
  <si>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</si>
  <si>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</si>
  <si>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</si>
  <si>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</si>
  <si>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</si>
  <si>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</si>
  <si>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</si>
  <si>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</si>
  <si>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</si>
  <si>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</si>
  <si>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</si>
  <si>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</si>
  <si>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</si>
  <si>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</si>
  <si>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</si>
  <si>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</si>
  <si>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</si>
  <si>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</si>
  <si>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</si>
  <si>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</si>
  <si>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</si>
  <si>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</si>
  <si>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</si>
  <si>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</si>
  <si>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</si>
  <si>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</si>
  <si>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</si>
  <si>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</si>
  <si>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</si>
  <si>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</si>
  <si>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</si>
  <si>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</si>
  <si>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</si>
  <si>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</si>
  <si>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</si>
  <si>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</si>
  <si>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</si>
  <si>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</si>
  <si>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</si>
  <si>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</si>
  <si>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</si>
  <si>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</si>
  <si>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</si>
  <si>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</si>
  <si>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</si>
  <si>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</si>
  <si>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</si>
  <si>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</si>
  <si>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</si>
  <si>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</si>
  <si>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</si>
  <si>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</si>
  <si>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</si>
  <si>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</si>
  <si>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</si>
  <si>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</si>
  <si>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</si>
  <si>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</si>
  <si>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</si>
  <si>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</si>
  <si>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</si>
  <si>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</si>
  <si>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</si>
  <si>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</si>
  <si>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</si>
  <si>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</si>
  <si>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</si>
  <si>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</si>
  <si>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</si>
  <si>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</si>
  <si>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</si>
  <si>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</si>
  <si>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</si>
  <si>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</si>
  <si>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</si>
  <si>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</si>
  <si>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</si>
  <si>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</si>
  <si>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</si>
  <si>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</si>
  <si>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</si>
  <si>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</si>
  <si>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</si>
  <si>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</si>
  <si>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</si>
  <si>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-14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</si>
  <si>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</si>
  <si>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</si>
  <si>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</si>
  <si>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</si>
  <si>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</si>
  <si>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</si>
  <si>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</si>
  <si>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</si>
  <si>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</si>
  <si>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</si>
  <si>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</si>
  <si>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</si>
  <si>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</si>
  <si>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</si>
  <si>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</si>
  <si>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</si>
  <si>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</si>
  <si>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</si>
  <si>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</si>
  <si>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</si>
  <si>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</si>
  <si>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</si>
  <si>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</si>
  <si>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</si>
  <si>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</si>
  <si>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</si>
  <si>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</si>
  <si>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</si>
  <si>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</si>
  <si>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</si>
  <si>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</si>
  <si>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</si>
  <si>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</si>
  <si>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-10</t>
  </si>
  <si>
    <t>3-3</t>
  </si>
  <si>
    <t>TONNENTUS FC</t>
  </si>
  <si>
    <t>ELLADE FC</t>
  </si>
  <si>
    <t>PAJAX FC</t>
  </si>
  <si>
    <t>BELARUS CCP</t>
  </si>
  <si>
    <t>3   MAURO</t>
  </si>
  <si>
    <t>2   GIOVANNI</t>
  </si>
  <si>
    <t>MASSIMO   2</t>
  </si>
  <si>
    <t>MARCO   1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</si>
  <si>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</si>
  <si>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</si>
  <si>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</si>
  <si>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</si>
  <si>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</si>
  <si>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</si>
  <si>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</si>
  <si>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</si>
  <si>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-8</t>
  </si>
  <si>
    <t>8 Reti:</t>
  </si>
  <si>
    <t>PAREDES</t>
  </si>
  <si>
    <t>Marzo</t>
  </si>
  <si>
    <t>SIMONE*</t>
  </si>
  <si>
    <t>MASSIMO*</t>
  </si>
  <si>
    <t>MARCO-MASSIMO</t>
  </si>
  <si>
    <t>CORRADO-MICHELE</t>
  </si>
  <si>
    <t>ANGELO-PAOLO</t>
  </si>
  <si>
    <t>SIMONE-MAURO</t>
  </si>
  <si>
    <t>CALDARA</t>
  </si>
  <si>
    <t>14 Reti:</t>
  </si>
  <si>
    <t>-16</t>
  </si>
  <si>
    <t>-12</t>
  </si>
  <si>
    <t>GAGLIARDINI</t>
  </si>
  <si>
    <t>1-4</t>
  </si>
  <si>
    <t>15 Reti:</t>
  </si>
  <si>
    <t>-23</t>
  </si>
  <si>
    <t>ZAPATA</t>
  </si>
  <si>
    <t>-11</t>
  </si>
  <si>
    <t>-31</t>
  </si>
  <si>
    <t>5-1</t>
  </si>
  <si>
    <t>XXVII CAMPIONATO</t>
  </si>
  <si>
    <t>XXVIII</t>
  </si>
  <si>
    <t>INSIGNE ®</t>
  </si>
  <si>
    <t>JANKTO</t>
  </si>
  <si>
    <t>KONDOGBIA</t>
  </si>
  <si>
    <t>FERNANDEZ M.</t>
  </si>
  <si>
    <t>THEREAU</t>
  </si>
  <si>
    <r>
      <t xml:space="preserve">MARCO   0   </t>
    </r>
    <r>
      <rPr>
        <b/>
        <sz val="10"/>
        <color indexed="10"/>
        <rFont val="Arial"/>
        <family val="2"/>
      </rPr>
      <t>2</t>
    </r>
  </si>
  <si>
    <r>
      <t xml:space="preserve">MASSIMO   3   </t>
    </r>
    <r>
      <rPr>
        <b/>
        <sz val="9"/>
        <color indexed="57"/>
        <rFont val="Arial"/>
        <family val="2"/>
      </rPr>
      <t>0</t>
    </r>
  </si>
  <si>
    <r>
      <t xml:space="preserve">MICHELE   0   </t>
    </r>
    <r>
      <rPr>
        <b/>
        <sz val="10"/>
        <color indexed="57"/>
        <rFont val="Arial"/>
        <family val="2"/>
      </rPr>
      <t>3</t>
    </r>
  </si>
  <si>
    <r>
      <t xml:space="preserve">CORRADO  </t>
    </r>
    <r>
      <rPr>
        <b/>
        <sz val="10"/>
        <color indexed="57"/>
        <rFont val="Arial"/>
        <family val="2"/>
      </rPr>
      <t xml:space="preserve"> 0   </t>
    </r>
    <r>
      <rPr>
        <b/>
        <sz val="10"/>
        <color indexed="10"/>
        <rFont val="Arial"/>
        <family val="2"/>
      </rPr>
      <t>1</t>
    </r>
  </si>
  <si>
    <r>
      <rPr>
        <b/>
        <sz val="10"/>
        <color indexed="10"/>
        <rFont val="Arial"/>
        <family val="2"/>
      </rPr>
      <t>0</t>
    </r>
    <r>
      <rPr>
        <b/>
        <sz val="10"/>
        <color indexed="57"/>
        <rFont val="Arial"/>
        <family val="2"/>
      </rPr>
      <t xml:space="preserve">   1   ANGELO</t>
    </r>
  </si>
  <si>
    <r>
      <rPr>
        <b/>
        <sz val="10"/>
        <color indexed="57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  0   PAOLO</t>
    </r>
  </si>
  <si>
    <r>
      <rPr>
        <b/>
        <sz val="10"/>
        <color indexed="57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  4   MAURO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</si>
  <si>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  0   SIMONE</t>
    </r>
  </si>
  <si>
    <t>MAS-MIC</t>
  </si>
  <si>
    <t>PAO-MAU</t>
  </si>
  <si>
    <t>9 Reti:</t>
  </si>
  <si>
    <t>-17</t>
  </si>
  <si>
    <t>-24</t>
  </si>
  <si>
    <t>RITORNO QUARTI COPPA DI LEGA: MAS*-MAR 0-2, MIC*-COR 3-1, MAU*-SIM 0-1, PAO*-ANG 3-0. *QUALIFICATI ALLE SEMIFINALI DI COPPA DI LEGA.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</si>
</sst>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1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22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9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9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9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100" fillId="42" borderId="54" xfId="0" applyNumberFormat="1" applyFont="1" applyFill="1" applyBorder="1" applyAlignment="1" applyProtection="1">
      <alignment horizontal="center" vertical="center"/>
      <protection hidden="1"/>
    </xf>
    <xf numFmtId="49" fontId="29" fillId="43" borderId="55" xfId="0" applyNumberFormat="1" applyFont="1" applyFill="1" applyBorder="1" applyAlignment="1" applyProtection="1">
      <alignment horizontal="center" vertical="center"/>
      <protection hidden="1"/>
    </xf>
    <xf numFmtId="49" fontId="29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9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9" fillId="46" borderId="51" xfId="0" applyNumberFormat="1" applyFont="1" applyFill="1" applyBorder="1" applyAlignment="1" applyProtection="1">
      <alignment horizontal="right" vertical="center"/>
      <protection hidden="1"/>
    </xf>
    <xf numFmtId="49" fontId="101" fillId="45" borderId="59" xfId="0" applyNumberFormat="1" applyFont="1" applyFill="1" applyBorder="1" applyAlignment="1" applyProtection="1">
      <alignment horizontal="center" vertical="center"/>
      <protection hidden="1"/>
    </xf>
    <xf numFmtId="49" fontId="102" fillId="45" borderId="60" xfId="0" applyNumberFormat="1" applyFont="1" applyFill="1" applyBorder="1" applyAlignment="1" applyProtection="1">
      <alignment horizontal="center" vertical="center"/>
      <protection hidden="1"/>
    </xf>
    <xf numFmtId="49" fontId="29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6" fillId="0" borderId="86" xfId="0" applyNumberFormat="1" applyFont="1" applyBorder="1" applyAlignment="1" applyProtection="1">
      <alignment horizontal="left" vertical="center"/>
      <protection hidden="1"/>
    </xf>
    <xf numFmtId="185" fontId="36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1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6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42" fillId="36" borderId="0" xfId="0" applyNumberFormat="1" applyFont="1" applyFill="1" applyBorder="1" applyAlignment="1" applyProtection="1">
      <alignment horizontal="center" vertical="center"/>
      <protection hidden="1"/>
    </xf>
    <xf numFmtId="49" fontId="103" fillId="36" borderId="59" xfId="0" applyNumberFormat="1" applyFont="1" applyFill="1" applyBorder="1" applyAlignment="1" applyProtection="1">
      <alignment horizontal="center" vertical="center"/>
      <protection hidden="1"/>
    </xf>
    <xf numFmtId="49" fontId="104" fillId="36" borderId="60" xfId="0" applyNumberFormat="1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5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9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4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6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7" fillId="46" borderId="119" xfId="0" applyNumberFormat="1" applyFont="1" applyFill="1" applyBorder="1" applyAlignment="1" applyProtection="1">
      <alignment horizontal="center" vertical="center"/>
      <protection hidden="1"/>
    </xf>
    <xf numFmtId="49" fontId="107" fillId="46" borderId="120" xfId="0" applyNumberFormat="1" applyFont="1" applyFill="1" applyBorder="1" applyAlignment="1" applyProtection="1">
      <alignment horizontal="center" vertical="center"/>
      <protection hidden="1"/>
    </xf>
    <xf numFmtId="49" fontId="0" fillId="42" borderId="121" xfId="0" applyNumberFormat="1" applyFill="1" applyBorder="1" applyAlignment="1" applyProtection="1">
      <alignment horizontal="center" vertical="center"/>
      <protection hidden="1"/>
    </xf>
    <xf numFmtId="49" fontId="107" fillId="46" borderId="122" xfId="0" applyNumberFormat="1" applyFont="1" applyFill="1" applyBorder="1" applyAlignment="1" applyProtection="1">
      <alignment horizontal="center" vertical="center"/>
      <protection hidden="1"/>
    </xf>
    <xf numFmtId="49" fontId="107" fillId="46" borderId="123" xfId="0" applyNumberFormat="1" applyFont="1" applyFill="1" applyBorder="1" applyAlignment="1" applyProtection="1">
      <alignment horizontal="center" vertical="center"/>
      <protection hidden="1"/>
    </xf>
    <xf numFmtId="49" fontId="107" fillId="46" borderId="124" xfId="0" applyNumberFormat="1" applyFont="1" applyFill="1" applyBorder="1" applyAlignment="1" applyProtection="1">
      <alignment horizontal="center" vertical="center"/>
      <protection hidden="1"/>
    </xf>
    <xf numFmtId="49" fontId="107" fillId="46" borderId="125" xfId="0" applyNumberFormat="1" applyFont="1" applyFill="1" applyBorder="1" applyAlignment="1" applyProtection="1">
      <alignment horizontal="center" vertical="center"/>
      <protection hidden="1"/>
    </xf>
    <xf numFmtId="49" fontId="107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2" borderId="127" xfId="0" applyNumberFormat="1" applyFill="1" applyBorder="1" applyAlignment="1" applyProtection="1">
      <alignment horizontal="center" vertical="center"/>
      <protection hidden="1"/>
    </xf>
    <xf numFmtId="49" fontId="108" fillId="47" borderId="128" xfId="0" applyNumberFormat="1" applyFont="1" applyFill="1" applyBorder="1" applyAlignment="1" applyProtection="1">
      <alignment horizontal="center" vertical="center"/>
      <protection hidden="1"/>
    </xf>
    <xf numFmtId="49" fontId="108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8" fillId="47" borderId="121" xfId="0" applyNumberFormat="1" applyFont="1" applyFill="1" applyBorder="1" applyAlignment="1" applyProtection="1">
      <alignment horizontal="center" vertical="center"/>
      <protection hidden="1"/>
    </xf>
    <xf numFmtId="49" fontId="108" fillId="47" borderId="130" xfId="0" applyNumberFormat="1" applyFont="1" applyFill="1" applyBorder="1" applyAlignment="1" applyProtection="1">
      <alignment horizontal="center" vertical="center"/>
      <protection hidden="1"/>
    </xf>
    <xf numFmtId="49" fontId="108" fillId="47" borderId="131" xfId="0" applyNumberFormat="1" applyFont="1" applyFill="1" applyBorder="1" applyAlignment="1" applyProtection="1">
      <alignment horizontal="center" vertical="center"/>
      <protection hidden="1"/>
    </xf>
    <xf numFmtId="49" fontId="108" fillId="47" borderId="132" xfId="0" applyNumberFormat="1" applyFont="1" applyFill="1" applyBorder="1" applyAlignment="1" applyProtection="1">
      <alignment horizontal="center" vertical="center"/>
      <protection hidden="1"/>
    </xf>
    <xf numFmtId="49" fontId="108" fillId="47" borderId="117" xfId="0" applyNumberFormat="1" applyFont="1" applyFill="1" applyBorder="1" applyAlignment="1" applyProtection="1">
      <alignment horizontal="center" vertical="center"/>
      <protection hidden="1"/>
    </xf>
    <xf numFmtId="49" fontId="0" fillId="42" borderId="133" xfId="0" applyNumberFormat="1" applyFill="1" applyBorder="1" applyAlignment="1" applyProtection="1">
      <alignment horizontal="center" vertical="center"/>
      <protection hidden="1"/>
    </xf>
    <xf numFmtId="0" fontId="0" fillId="0" borderId="1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5" xfId="0" applyBorder="1" applyAlignment="1" applyProtection="1">
      <alignment/>
      <protection hidden="1"/>
    </xf>
    <xf numFmtId="49" fontId="1" fillId="0" borderId="13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4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8" fillId="55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1" fillId="0" borderId="136" xfId="0" applyNumberFormat="1" applyFont="1" applyBorder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1" fillId="0" borderId="139" xfId="0" applyNumberFormat="1" applyFont="1" applyBorder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left" vertical="center"/>
      <protection hidden="1"/>
    </xf>
    <xf numFmtId="1" fontId="37" fillId="41" borderId="140" xfId="0" applyNumberFormat="1" applyFont="1" applyFill="1" applyBorder="1" applyAlignment="1" applyProtection="1">
      <alignment horizontal="center" vertical="center"/>
      <protection hidden="1"/>
    </xf>
    <xf numFmtId="0" fontId="3" fillId="41" borderId="141" xfId="0" applyNumberFormat="1" applyFont="1" applyFill="1" applyBorder="1" applyAlignment="1" applyProtection="1">
      <alignment horizontal="center" vertical="center"/>
      <protection hidden="1"/>
    </xf>
    <xf numFmtId="0" fontId="3" fillId="41" borderId="142" xfId="0" applyNumberFormat="1" applyFont="1" applyFill="1" applyBorder="1" applyAlignment="1" applyProtection="1">
      <alignment horizontal="center" vertical="center"/>
      <protection hidden="1"/>
    </xf>
    <xf numFmtId="1" fontId="37" fillId="51" borderId="140" xfId="0" applyNumberFormat="1" applyFont="1" applyFill="1" applyBorder="1" applyAlignment="1" applyProtection="1">
      <alignment horizontal="center" vertical="center"/>
      <protection hidden="1"/>
    </xf>
    <xf numFmtId="1" fontId="37" fillId="42" borderId="143" xfId="0" applyNumberFormat="1" applyFont="1" applyFill="1" applyBorder="1" applyAlignment="1" applyProtection="1">
      <alignment horizontal="center" vertical="center"/>
      <protection hidden="1"/>
    </xf>
    <xf numFmtId="0" fontId="3" fillId="42" borderId="141" xfId="0" applyNumberFormat="1" applyFont="1" applyFill="1" applyBorder="1" applyAlignment="1" applyProtection="1">
      <alignment horizontal="center" vertical="center"/>
      <protection hidden="1"/>
    </xf>
    <xf numFmtId="0" fontId="3" fillId="42" borderId="142" xfId="0" applyNumberFormat="1" applyFont="1" applyFill="1" applyBorder="1" applyAlignment="1" applyProtection="1">
      <alignment horizontal="center" vertical="center"/>
      <protection hidden="1"/>
    </xf>
    <xf numFmtId="1" fontId="37" fillId="39" borderId="140" xfId="0" applyNumberFormat="1" applyFont="1" applyFill="1" applyBorder="1" applyAlignment="1" applyProtection="1">
      <alignment horizontal="center" vertical="center"/>
      <protection hidden="1"/>
    </xf>
    <xf numFmtId="0" fontId="3" fillId="47" borderId="141" xfId="0" applyNumberFormat="1" applyFont="1" applyFill="1" applyBorder="1" applyAlignment="1" applyProtection="1">
      <alignment horizontal="center" vertical="center"/>
      <protection hidden="1"/>
    </xf>
    <xf numFmtId="0" fontId="3" fillId="47" borderId="142" xfId="0" applyNumberFormat="1" applyFont="1" applyFill="1" applyBorder="1" applyAlignment="1" applyProtection="1">
      <alignment horizontal="center" vertical="center"/>
      <protection hidden="1"/>
    </xf>
    <xf numFmtId="1" fontId="37" fillId="46" borderId="140" xfId="0" applyNumberFormat="1" applyFont="1" applyFill="1" applyBorder="1" applyAlignment="1" applyProtection="1">
      <alignment horizontal="center" vertical="center"/>
      <protection hidden="1"/>
    </xf>
    <xf numFmtId="1" fontId="37" fillId="46" borderId="143" xfId="0" applyNumberFormat="1" applyFont="1" applyFill="1" applyBorder="1" applyAlignment="1" applyProtection="1">
      <alignment horizontal="center" vertical="center"/>
      <protection hidden="1"/>
    </xf>
    <xf numFmtId="0" fontId="3" fillId="50" borderId="141" xfId="0" applyNumberFormat="1" applyFont="1" applyFill="1" applyBorder="1" applyAlignment="1" applyProtection="1">
      <alignment horizontal="center" vertical="center"/>
      <protection hidden="1"/>
    </xf>
    <xf numFmtId="0" fontId="3" fillId="46" borderId="142" xfId="0" applyNumberFormat="1" applyFont="1" applyFill="1" applyBorder="1" applyAlignment="1" applyProtection="1">
      <alignment horizontal="center" vertical="center"/>
      <protection hidden="1"/>
    </xf>
    <xf numFmtId="1" fontId="37" fillId="43" borderId="140" xfId="0" applyNumberFormat="1" applyFont="1" applyFill="1" applyBorder="1" applyAlignment="1" applyProtection="1">
      <alignment horizontal="center" vertical="center"/>
      <protection hidden="1"/>
    </xf>
    <xf numFmtId="1" fontId="37" fillId="43" borderId="143" xfId="0" applyNumberFormat="1" applyFont="1" applyFill="1" applyBorder="1" applyAlignment="1" applyProtection="1">
      <alignment horizontal="center" vertical="center"/>
      <protection hidden="1"/>
    </xf>
    <xf numFmtId="0" fontId="109" fillId="56" borderId="141" xfId="0" applyNumberFormat="1" applyFont="1" applyFill="1" applyBorder="1" applyAlignment="1" applyProtection="1">
      <alignment horizontal="center" vertical="center"/>
      <protection hidden="1"/>
    </xf>
    <xf numFmtId="0" fontId="3" fillId="43" borderId="142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8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7" fillId="28" borderId="143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2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28" xfId="0" applyNumberFormat="1" applyFont="1" applyFill="1" applyBorder="1" applyAlignment="1" applyProtection="1">
      <alignment horizontal="center" vertical="center"/>
      <protection hidden="1"/>
    </xf>
    <xf numFmtId="49" fontId="0" fillId="47" borderId="132" xfId="0" applyNumberFormat="1" applyFont="1" applyFill="1" applyBorder="1" applyAlignment="1" applyProtection="1">
      <alignment horizontal="center" vertical="center"/>
      <protection hidden="1"/>
    </xf>
    <xf numFmtId="49" fontId="0" fillId="46" borderId="144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9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45" xfId="0" applyNumberFormat="1" applyFont="1" applyFill="1" applyBorder="1" applyAlignment="1" applyProtection="1">
      <alignment horizontal="center" vertical="center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49" fontId="0" fillId="47" borderId="146" xfId="0" applyNumberFormat="1" applyFont="1" applyFill="1" applyBorder="1" applyAlignment="1" applyProtection="1">
      <alignment horizontal="center" vertical="center"/>
      <protection hidden="1"/>
    </xf>
    <xf numFmtId="0" fontId="112" fillId="38" borderId="34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7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48" xfId="0" applyFont="1" applyFill="1" applyBorder="1" applyAlignment="1" applyProtection="1">
      <alignment horizontal="left"/>
      <protection hidden="1"/>
    </xf>
    <xf numFmtId="0" fontId="1" fillId="50" borderId="149" xfId="0" applyFont="1" applyFill="1" applyBorder="1" applyAlignment="1" applyProtection="1">
      <alignment horizontal="center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2" xfId="0" applyNumberFormat="1" applyFont="1" applyFill="1" applyBorder="1" applyAlignment="1" applyProtection="1">
      <alignment horizontal="center" vertical="center"/>
      <protection hidden="1"/>
    </xf>
    <xf numFmtId="49" fontId="49" fillId="47" borderId="34" xfId="0" applyNumberFormat="1" applyFont="1" applyFill="1" applyBorder="1" applyAlignment="1" applyProtection="1">
      <alignment horizontal="center" vertical="center"/>
      <protection hidden="1"/>
    </xf>
    <xf numFmtId="0" fontId="111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50" fillId="46" borderId="34" xfId="0" applyNumberFormat="1" applyFont="1" applyFill="1" applyBorder="1" applyAlignment="1" applyProtection="1">
      <alignment horizontal="center" vertical="center"/>
      <protection hidden="1"/>
    </xf>
    <xf numFmtId="0" fontId="111" fillId="51" borderId="153" xfId="0" applyFont="1" applyFill="1" applyBorder="1" applyAlignment="1" applyProtection="1">
      <alignment horizontal="left"/>
      <protection hidden="1"/>
    </xf>
    <xf numFmtId="0" fontId="111" fillId="51" borderId="153" xfId="0" applyFont="1" applyFill="1" applyBorder="1" applyAlignment="1" applyProtection="1">
      <alignment/>
      <protection hidden="1"/>
    </xf>
    <xf numFmtId="0" fontId="111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9" fillId="47" borderId="152" xfId="0" applyNumberFormat="1" applyFont="1" applyFill="1" applyBorder="1" applyAlignment="1" applyProtection="1">
      <alignment horizontal="center" vertical="center"/>
      <protection hidden="1"/>
    </xf>
    <xf numFmtId="49" fontId="50" fillId="47" borderId="152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1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4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185" fontId="113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3" fillId="0" borderId="20" xfId="0" applyNumberFormat="1" applyFont="1" applyBorder="1" applyAlignment="1" applyProtection="1">
      <alignment horizontal="left" vertical="center"/>
      <protection hidden="1"/>
    </xf>
    <xf numFmtId="0" fontId="1" fillId="39" borderId="82" xfId="0" applyFont="1" applyFill="1" applyBorder="1" applyAlignment="1" applyProtection="1">
      <alignment horizontal="left"/>
      <protection hidden="1"/>
    </xf>
    <xf numFmtId="0" fontId="1" fillId="39" borderId="83" xfId="0" applyFont="1" applyFill="1" applyBorder="1" applyAlignment="1" applyProtection="1">
      <alignment horizontal="center"/>
      <protection hidden="1"/>
    </xf>
    <xf numFmtId="0" fontId="1" fillId="39" borderId="154" xfId="0" applyFont="1" applyFill="1" applyBorder="1" applyAlignment="1" applyProtection="1">
      <alignment horizontal="left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7" fillId="39" borderId="143" xfId="0" applyNumberFormat="1" applyFont="1" applyFill="1" applyBorder="1" applyAlignment="1" applyProtection="1">
      <alignment horizontal="center" vertical="center"/>
      <protection hidden="1"/>
    </xf>
    <xf numFmtId="0" fontId="1" fillId="0" borderId="155" xfId="0" applyNumberFormat="1" applyFont="1" applyBorder="1" applyAlignment="1" applyProtection="1">
      <alignment horizontal="center" vertical="center"/>
      <protection hidden="1"/>
    </xf>
    <xf numFmtId="0" fontId="11" fillId="41" borderId="140" xfId="0" applyNumberFormat="1" applyFont="1" applyFill="1" applyBorder="1" applyAlignment="1" applyProtection="1">
      <alignment horizontal="center" vertical="center"/>
      <protection hidden="1"/>
    </xf>
    <xf numFmtId="0" fontId="11" fillId="41" borderId="143" xfId="0" applyNumberFormat="1" applyFont="1" applyFill="1" applyBorder="1" applyAlignment="1" applyProtection="1">
      <alignment horizontal="center" vertical="center"/>
      <protection hidden="1"/>
    </xf>
    <xf numFmtId="0" fontId="11" fillId="51" borderId="140" xfId="0" applyNumberFormat="1" applyFont="1" applyFill="1" applyBorder="1" applyAlignment="1" applyProtection="1">
      <alignment horizontal="center" vertical="center"/>
      <protection hidden="1"/>
    </xf>
    <xf numFmtId="0" fontId="11" fillId="51" borderId="143" xfId="0" applyNumberFormat="1" applyFont="1" applyFill="1" applyBorder="1" applyAlignment="1" applyProtection="1">
      <alignment horizontal="center" vertical="center"/>
      <protection hidden="1"/>
    </xf>
    <xf numFmtId="0" fontId="11" fillId="39" borderId="140" xfId="0" applyNumberFormat="1" applyFont="1" applyFill="1" applyBorder="1" applyAlignment="1" applyProtection="1">
      <alignment horizontal="center" vertical="center"/>
      <protection hidden="1"/>
    </xf>
    <xf numFmtId="0" fontId="11" fillId="39" borderId="156" xfId="0" applyNumberFormat="1" applyFont="1" applyFill="1" applyBorder="1" applyAlignment="1" applyProtection="1">
      <alignment horizontal="center" vertical="center"/>
      <protection hidden="1"/>
    </xf>
    <xf numFmtId="0" fontId="11" fillId="50" borderId="140" xfId="0" applyNumberFormat="1" applyFont="1" applyFill="1" applyBorder="1" applyAlignment="1" applyProtection="1">
      <alignment horizontal="center" vertical="center"/>
      <protection hidden="1"/>
    </xf>
    <xf numFmtId="0" fontId="11" fillId="50" borderId="156" xfId="0" applyNumberFormat="1" applyFont="1" applyFill="1" applyBorder="1" applyAlignment="1" applyProtection="1">
      <alignment horizontal="center" vertical="center"/>
      <protection hidden="1"/>
    </xf>
    <xf numFmtId="0" fontId="11" fillId="56" borderId="140" xfId="0" applyNumberFormat="1" applyFont="1" applyFill="1" applyBorder="1" applyAlignment="1" applyProtection="1">
      <alignment horizontal="center" vertical="center"/>
      <protection hidden="1"/>
    </xf>
    <xf numFmtId="0" fontId="11" fillId="56" borderId="143" xfId="0" applyNumberFormat="1" applyFont="1" applyFill="1" applyBorder="1" applyAlignment="1" applyProtection="1">
      <alignment horizontal="center" vertical="center"/>
      <protection hidden="1"/>
    </xf>
    <xf numFmtId="49" fontId="114" fillId="47" borderId="128" xfId="0" applyNumberFormat="1" applyFont="1" applyFill="1" applyBorder="1" applyAlignment="1" applyProtection="1">
      <alignment horizontal="center" vertical="center"/>
      <protection hidden="1"/>
    </xf>
    <xf numFmtId="49" fontId="114" fillId="46" borderId="126" xfId="0" applyNumberFormat="1" applyFont="1" applyFill="1" applyBorder="1" applyAlignment="1" applyProtection="1">
      <alignment horizontal="center" vertical="center"/>
      <protection hidden="1"/>
    </xf>
    <xf numFmtId="49" fontId="114" fillId="47" borderId="130" xfId="0" applyNumberFormat="1" applyFont="1" applyFill="1" applyBorder="1" applyAlignment="1" applyProtection="1">
      <alignment horizontal="center" vertical="center"/>
      <protection hidden="1"/>
    </xf>
    <xf numFmtId="49" fontId="114" fillId="47" borderId="129" xfId="0" applyNumberFormat="1" applyFont="1" applyFill="1" applyBorder="1" applyAlignment="1" applyProtection="1">
      <alignment horizontal="center" vertical="center"/>
      <protection hidden="1"/>
    </xf>
    <xf numFmtId="0" fontId="115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49" fontId="51" fillId="41" borderId="64" xfId="0" applyNumberFormat="1" applyFont="1" applyFill="1" applyBorder="1" applyAlignment="1" applyProtection="1">
      <alignment horizontal="right" vertical="center"/>
      <protection hidden="1"/>
    </xf>
    <xf numFmtId="0" fontId="110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49" fontId="102" fillId="46" borderId="125" xfId="0" applyNumberFormat="1" applyFont="1" applyFill="1" applyBorder="1" applyAlignment="1" applyProtection="1">
      <alignment horizontal="center" vertical="center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10" fillId="50" borderId="153" xfId="0" applyFont="1" applyFill="1" applyBorder="1" applyAlignment="1" applyProtection="1">
      <alignment horizontal="center"/>
      <protection hidden="1"/>
    </xf>
    <xf numFmtId="0" fontId="1" fillId="0" borderId="157" xfId="0" applyNumberFormat="1" applyFont="1" applyBorder="1" applyAlignment="1" applyProtection="1">
      <alignment horizontal="center" vertical="center"/>
      <protection hidden="1"/>
    </xf>
    <xf numFmtId="49" fontId="102" fillId="47" borderId="128" xfId="0" applyNumberFormat="1" applyFont="1" applyFill="1" applyBorder="1" applyAlignment="1" applyProtection="1">
      <alignment horizontal="center" vertical="center"/>
      <protection hidden="1"/>
    </xf>
    <xf numFmtId="0" fontId="112" fillId="59" borderId="36" xfId="0" applyFont="1" applyFill="1" applyBorder="1" applyAlignment="1" applyProtection="1">
      <alignment horizontal="left"/>
      <protection hidden="1"/>
    </xf>
    <xf numFmtId="0" fontId="1" fillId="51" borderId="82" xfId="0" applyFont="1" applyFill="1" applyBorder="1" applyAlignment="1" applyProtection="1">
      <alignment horizontal="left"/>
      <protection hidden="1"/>
    </xf>
    <xf numFmtId="0" fontId="1" fillId="51" borderId="83" xfId="0" applyFont="1" applyFill="1" applyBorder="1" applyAlignment="1" applyProtection="1">
      <alignment horizontal="center"/>
      <protection hidden="1"/>
    </xf>
    <xf numFmtId="0" fontId="1" fillId="51" borderId="154" xfId="0" applyFont="1" applyFill="1" applyBorder="1" applyAlignment="1" applyProtection="1">
      <alignment horizontal="left"/>
      <protection hidden="1"/>
    </xf>
    <xf numFmtId="0" fontId="1" fillId="51" borderId="37" xfId="0" applyFont="1" applyFill="1" applyBorder="1" applyAlignment="1" applyProtection="1">
      <alignment horizontal="left"/>
      <protection hidden="1"/>
    </xf>
    <xf numFmtId="0" fontId="1" fillId="51" borderId="39" xfId="0" applyFont="1" applyFill="1" applyBorder="1" applyAlignment="1" applyProtection="1">
      <alignment horizontal="left"/>
      <protection hidden="1"/>
    </xf>
    <xf numFmtId="0" fontId="1" fillId="51" borderId="38" xfId="0" applyFont="1" applyFill="1" applyBorder="1" applyAlignment="1" applyProtection="1">
      <alignment horizontal="center"/>
      <protection hidden="1"/>
    </xf>
    <xf numFmtId="0" fontId="1" fillId="58" borderId="37" xfId="0" applyFont="1" applyFill="1" applyBorder="1" applyAlignment="1" applyProtection="1">
      <alignment horizontal="left"/>
      <protection hidden="1"/>
    </xf>
    <xf numFmtId="0" fontId="1" fillId="58" borderId="38" xfId="0" applyFont="1" applyFill="1" applyBorder="1" applyAlignment="1" applyProtection="1">
      <alignment horizontal="center"/>
      <protection hidden="1"/>
    </xf>
    <xf numFmtId="0" fontId="1" fillId="58" borderId="39" xfId="0" applyFont="1" applyFill="1" applyBorder="1" applyAlignment="1" applyProtection="1">
      <alignment horizontal="left"/>
      <protection hidden="1"/>
    </xf>
    <xf numFmtId="0" fontId="1" fillId="58" borderId="148" xfId="0" applyFont="1" applyFill="1" applyBorder="1" applyAlignment="1" applyProtection="1">
      <alignment horizontal="left"/>
      <protection hidden="1"/>
    </xf>
    <xf numFmtId="0" fontId="1" fillId="58" borderId="149" xfId="0" applyFont="1" applyFill="1" applyBorder="1" applyAlignment="1" applyProtection="1">
      <alignment horizontal="center"/>
      <protection hidden="1"/>
    </xf>
    <xf numFmtId="0" fontId="1" fillId="58" borderId="150" xfId="0" applyFont="1" applyFill="1" applyBorder="1" applyAlignment="1" applyProtection="1">
      <alignment horizontal="left"/>
      <protection hidden="1"/>
    </xf>
    <xf numFmtId="0" fontId="1" fillId="58" borderId="45" xfId="0" applyFont="1" applyFill="1" applyBorder="1" applyAlignment="1" applyProtection="1">
      <alignment horizontal="left"/>
      <protection hidden="1"/>
    </xf>
    <xf numFmtId="0" fontId="1" fillId="58" borderId="46" xfId="0" applyFont="1" applyFill="1" applyBorder="1" applyAlignment="1" applyProtection="1">
      <alignment horizontal="center"/>
      <protection hidden="1"/>
    </xf>
    <xf numFmtId="0" fontId="1" fillId="58" borderId="47" xfId="0" applyFont="1" applyFill="1" applyBorder="1" applyAlignment="1" applyProtection="1">
      <alignment horizontal="left"/>
      <protection hidden="1"/>
    </xf>
    <xf numFmtId="0" fontId="115" fillId="38" borderId="34" xfId="0" applyFont="1" applyFill="1" applyBorder="1" applyAlignment="1" applyProtection="1">
      <alignment horizontal="left"/>
      <protection hidden="1"/>
    </xf>
    <xf numFmtId="0" fontId="105" fillId="0" borderId="136" xfId="0" applyNumberFormat="1" applyFont="1" applyBorder="1" applyAlignment="1" applyProtection="1">
      <alignment horizontal="center" vertical="center"/>
      <protection hidden="1"/>
    </xf>
    <xf numFmtId="49" fontId="102" fillId="47" borderId="129" xfId="0" applyNumberFormat="1" applyFont="1" applyFill="1" applyBorder="1" applyAlignment="1" applyProtection="1">
      <alignment horizontal="center" vertical="center"/>
      <protection hidden="1"/>
    </xf>
    <xf numFmtId="49" fontId="102" fillId="46" borderId="126" xfId="0" applyNumberFormat="1" applyFont="1" applyFill="1" applyBorder="1" applyAlignment="1" applyProtection="1">
      <alignment horizontal="center" vertical="center"/>
      <protection hidden="1"/>
    </xf>
    <xf numFmtId="0" fontId="112" fillId="58" borderId="158" xfId="0" applyFont="1" applyFill="1" applyBorder="1" applyAlignment="1" applyProtection="1">
      <alignment horizontal="center"/>
      <protection hidden="1"/>
    </xf>
    <xf numFmtId="188" fontId="105" fillId="41" borderId="159" xfId="0" applyNumberFormat="1" applyFont="1" applyFill="1" applyBorder="1" applyAlignment="1" applyProtection="1">
      <alignment horizontal="center" vertical="center"/>
      <protection hidden="1"/>
    </xf>
    <xf numFmtId="188" fontId="105" fillId="41" borderId="160" xfId="0" applyNumberFormat="1" applyFont="1" applyFill="1" applyBorder="1" applyAlignment="1" applyProtection="1">
      <alignment horizontal="center" vertical="center"/>
      <protection hidden="1"/>
    </xf>
    <xf numFmtId="188" fontId="20" fillId="41" borderId="159" xfId="0" applyNumberFormat="1" applyFont="1" applyFill="1" applyBorder="1" applyAlignment="1" applyProtection="1">
      <alignment horizontal="center" vertical="center"/>
      <protection hidden="1"/>
    </xf>
    <xf numFmtId="188" fontId="20" fillId="41" borderId="161" xfId="0" applyNumberFormat="1" applyFont="1" applyFill="1" applyBorder="1" applyAlignment="1" applyProtection="1">
      <alignment horizontal="center" vertical="center"/>
      <protection hidden="1"/>
    </xf>
    <xf numFmtId="188" fontId="105" fillId="41" borderId="162" xfId="0" applyNumberFormat="1" applyFont="1" applyFill="1" applyBorder="1" applyAlignment="1" applyProtection="1">
      <alignment horizontal="center" vertical="center"/>
      <protection hidden="1"/>
    </xf>
    <xf numFmtId="49" fontId="4" fillId="60" borderId="163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64" xfId="0" applyNumberFormat="1" applyFont="1" applyFill="1" applyBorder="1" applyAlignment="1" applyProtection="1">
      <alignment horizontal="center" vertical="center"/>
      <protection hidden="1"/>
    </xf>
    <xf numFmtId="188" fontId="20" fillId="41" borderId="165" xfId="0" applyNumberFormat="1" applyFont="1" applyFill="1" applyBorder="1" applyAlignment="1" applyProtection="1">
      <alignment horizontal="center" vertical="center"/>
      <protection hidden="1"/>
    </xf>
    <xf numFmtId="188" fontId="20" fillId="41" borderId="166" xfId="0" applyNumberFormat="1" applyFont="1" applyFill="1" applyBorder="1" applyAlignment="1" applyProtection="1">
      <alignment horizontal="center" vertical="center"/>
      <protection hidden="1"/>
    </xf>
    <xf numFmtId="188" fontId="20" fillId="41" borderId="162" xfId="0" applyNumberFormat="1" applyFont="1" applyFill="1" applyBorder="1" applyAlignment="1" applyProtection="1">
      <alignment horizontal="center" vertical="center"/>
      <protection hidden="1"/>
    </xf>
    <xf numFmtId="188" fontId="105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67" xfId="0" applyNumberFormat="1" applyFont="1" applyFill="1" applyBorder="1" applyAlignment="1" applyProtection="1">
      <alignment horizontal="center" vertical="center"/>
      <protection hidden="1"/>
    </xf>
    <xf numFmtId="49" fontId="1" fillId="41" borderId="159" xfId="0" applyNumberFormat="1" applyFont="1" applyFill="1" applyBorder="1" applyAlignment="1" applyProtection="1">
      <alignment horizontal="center" vertical="center"/>
      <protection hidden="1"/>
    </xf>
    <xf numFmtId="49" fontId="1" fillId="41" borderId="168" xfId="0" applyNumberFormat="1" applyFont="1" applyFill="1" applyBorder="1" applyAlignment="1" applyProtection="1">
      <alignment horizontal="center" vertical="center"/>
      <protection hidden="1"/>
    </xf>
    <xf numFmtId="49" fontId="1" fillId="41" borderId="160" xfId="0" applyNumberFormat="1" applyFont="1" applyFill="1" applyBorder="1" applyAlignment="1" applyProtection="1">
      <alignment horizontal="center" vertical="center"/>
      <protection hidden="1"/>
    </xf>
    <xf numFmtId="188" fontId="105" fillId="41" borderId="169" xfId="0" applyNumberFormat="1" applyFont="1" applyFill="1" applyBorder="1" applyAlignment="1" applyProtection="1">
      <alignment horizontal="center" vertical="center"/>
      <protection hidden="1"/>
    </xf>
    <xf numFmtId="188" fontId="20" fillId="41" borderId="170" xfId="0" applyNumberFormat="1" applyFont="1" applyFill="1" applyBorder="1" applyAlignment="1" applyProtection="1">
      <alignment horizontal="center" vertical="center"/>
      <protection hidden="1"/>
    </xf>
    <xf numFmtId="188" fontId="20" fillId="41" borderId="169" xfId="0" applyNumberFormat="1" applyFont="1" applyFill="1" applyBorder="1" applyAlignment="1" applyProtection="1">
      <alignment horizontal="center" vertical="center"/>
      <protection hidden="1"/>
    </xf>
    <xf numFmtId="188" fontId="20" fillId="41" borderId="171" xfId="0" applyNumberFormat="1" applyFont="1" applyFill="1" applyBorder="1" applyAlignment="1" applyProtection="1">
      <alignment horizontal="center" vertical="center"/>
      <protection hidden="1"/>
    </xf>
    <xf numFmtId="188" fontId="20" fillId="41" borderId="160" xfId="0" applyNumberFormat="1" applyFont="1" applyFill="1" applyBorder="1" applyAlignment="1" applyProtection="1">
      <alignment horizontal="center" vertical="center"/>
      <protection hidden="1"/>
    </xf>
    <xf numFmtId="188" fontId="20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74" xfId="0" applyNumberFormat="1" applyFont="1" applyFill="1" applyBorder="1" applyAlignment="1" applyProtection="1">
      <alignment horizontal="center" vertical="center"/>
      <protection hidden="1"/>
    </xf>
    <xf numFmtId="49" fontId="1" fillId="41" borderId="162" xfId="0" applyNumberFormat="1" applyFont="1" applyFill="1" applyBorder="1" applyAlignment="1" applyProtection="1">
      <alignment horizontal="center" vertical="center"/>
      <protection hidden="1"/>
    </xf>
    <xf numFmtId="49" fontId="1" fillId="41" borderId="175" xfId="0" applyNumberFormat="1" applyFont="1" applyFill="1" applyBorder="1" applyAlignment="1" applyProtection="1">
      <alignment horizontal="center" vertical="center"/>
      <protection hidden="1"/>
    </xf>
    <xf numFmtId="49" fontId="1" fillId="41" borderId="169" xfId="0" applyNumberFormat="1" applyFont="1" applyFill="1" applyBorder="1" applyAlignment="1" applyProtection="1">
      <alignment horizontal="center" vertical="center"/>
      <protection hidden="1"/>
    </xf>
    <xf numFmtId="49" fontId="53" fillId="61" borderId="176" xfId="0" applyNumberFormat="1" applyFont="1" applyFill="1" applyBorder="1" applyAlignment="1" applyProtection="1">
      <alignment horizontal="center" vertical="center" wrapText="1"/>
      <protection hidden="1"/>
    </xf>
    <xf numFmtId="49" fontId="53" fillId="61" borderId="0" xfId="0" applyNumberFormat="1" applyFont="1" applyFill="1" applyBorder="1" applyAlignment="1" applyProtection="1">
      <alignment horizontal="center" vertical="center" wrapText="1"/>
      <protection hidden="1"/>
    </xf>
    <xf numFmtId="49" fontId="53" fillId="61" borderId="177" xfId="0" applyNumberFormat="1" applyFont="1" applyFill="1" applyBorder="1" applyAlignment="1" applyProtection="1">
      <alignment horizontal="center" vertical="center" wrapText="1"/>
      <protection hidden="1"/>
    </xf>
    <xf numFmtId="49" fontId="53" fillId="61" borderId="178" xfId="0" applyNumberFormat="1" applyFont="1" applyFill="1" applyBorder="1" applyAlignment="1" applyProtection="1">
      <alignment horizontal="center" vertical="center" wrapText="1"/>
      <protection hidden="1"/>
    </xf>
    <xf numFmtId="49" fontId="53" fillId="61" borderId="164" xfId="0" applyNumberFormat="1" applyFont="1" applyFill="1" applyBorder="1" applyAlignment="1" applyProtection="1">
      <alignment horizontal="center" vertical="center" wrapText="1"/>
      <protection hidden="1"/>
    </xf>
    <xf numFmtId="49" fontId="53" fillId="61" borderId="179" xfId="0" applyNumberFormat="1" applyFont="1" applyFill="1" applyBorder="1" applyAlignment="1" applyProtection="1">
      <alignment horizontal="center" vertical="center" wrapText="1"/>
      <protection hidden="1"/>
    </xf>
    <xf numFmtId="49" fontId="4" fillId="60" borderId="163" xfId="61" applyNumberFormat="1" applyFont="1" applyFill="1" applyBorder="1" applyAlignment="1" applyProtection="1">
      <alignment horizontal="center" vertical="center"/>
      <protection hidden="1"/>
    </xf>
    <xf numFmtId="49" fontId="4" fillId="60" borderId="180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81" xfId="61" applyNumberFormat="1" applyFont="1" applyFill="1" applyBorder="1" applyAlignment="1" applyProtection="1">
      <alignment horizontal="center" vertical="center"/>
      <protection hidden="1"/>
    </xf>
    <xf numFmtId="49" fontId="4" fillId="60" borderId="164" xfId="61" applyNumberFormat="1" applyFont="1" applyFill="1" applyBorder="1" applyAlignment="1" applyProtection="1">
      <alignment horizontal="center" vertical="center"/>
      <protection hidden="1"/>
    </xf>
    <xf numFmtId="49" fontId="4" fillId="60" borderId="182" xfId="61" applyNumberFormat="1" applyFont="1" applyFill="1" applyBorder="1" applyAlignment="1" applyProtection="1">
      <alignment horizontal="center" vertical="center"/>
      <protection hidden="1"/>
    </xf>
    <xf numFmtId="49" fontId="4" fillId="36" borderId="183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84" xfId="0" applyNumberFormat="1" applyFont="1" applyFill="1" applyBorder="1" applyAlignment="1" applyProtection="1">
      <alignment horizontal="center" vertical="center"/>
      <protection hidden="1"/>
    </xf>
    <xf numFmtId="49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186" xfId="0" applyNumberFormat="1" applyFont="1" applyFill="1" applyBorder="1" applyAlignment="1" applyProtection="1">
      <alignment horizontal="center" vertical="center"/>
      <protection hidden="1"/>
    </xf>
    <xf numFmtId="49" fontId="4" fillId="36" borderId="187" xfId="0" applyNumberFormat="1" applyFont="1" applyFill="1" applyBorder="1" applyAlignment="1" applyProtection="1">
      <alignment horizontal="center" vertical="center"/>
      <protection hidden="1"/>
    </xf>
    <xf numFmtId="49" fontId="4" fillId="60" borderId="188" xfId="36" applyNumberFormat="1" applyFont="1" applyFill="1" applyBorder="1" applyAlignment="1" applyProtection="1">
      <alignment horizontal="center" vertical="center"/>
      <protection hidden="1"/>
    </xf>
    <xf numFmtId="49" fontId="4" fillId="60" borderId="189" xfId="36" applyNumberFormat="1" applyFont="1" applyFill="1" applyBorder="1" applyAlignment="1" applyProtection="1">
      <alignment horizontal="center" vertical="center"/>
      <protection hidden="1"/>
    </xf>
    <xf numFmtId="49" fontId="4" fillId="60" borderId="190" xfId="36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49" fontId="4" fillId="36" borderId="191" xfId="0" applyNumberFormat="1" applyFont="1" applyFill="1" applyBorder="1" applyAlignment="1" applyProtection="1">
      <alignment horizontal="center" vertical="center"/>
      <protection hidden="1"/>
    </xf>
    <xf numFmtId="49" fontId="1" fillId="41" borderId="192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center" vertical="center"/>
      <protection hidden="1"/>
    </xf>
    <xf numFmtId="49" fontId="1" fillId="41" borderId="194" xfId="0" applyNumberFormat="1" applyFont="1" applyFill="1" applyBorder="1" applyAlignment="1" applyProtection="1">
      <alignment horizontal="center" vertical="center"/>
      <protection hidden="1"/>
    </xf>
    <xf numFmtId="49" fontId="1" fillId="41" borderId="183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7" xfId="0" applyNumberFormat="1" applyFont="1" applyFill="1" applyBorder="1" applyAlignment="1" applyProtection="1">
      <alignment horizontal="center" vertical="center"/>
      <protection hidden="1"/>
    </xf>
    <xf numFmtId="49" fontId="1" fillId="41" borderId="184" xfId="0" applyNumberFormat="1" applyFont="1" applyFill="1" applyBorder="1" applyAlignment="1" applyProtection="1">
      <alignment horizontal="center" vertical="center"/>
      <protection hidden="1"/>
    </xf>
    <xf numFmtId="49" fontId="1" fillId="41" borderId="185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196" xfId="0" applyNumberFormat="1" applyFont="1" applyFill="1" applyBorder="1" applyAlignment="1" applyProtection="1">
      <alignment horizontal="center" vertical="center"/>
      <protection hidden="1"/>
    </xf>
    <xf numFmtId="49" fontId="1" fillId="41" borderId="186" xfId="0" applyNumberFormat="1" applyFont="1" applyFill="1" applyBorder="1" applyAlignment="1" applyProtection="1">
      <alignment horizontal="center" vertical="center"/>
      <protection hidden="1"/>
    </xf>
    <xf numFmtId="49" fontId="1" fillId="41" borderId="187" xfId="0" applyNumberFormat="1" applyFont="1" applyFill="1" applyBorder="1" applyAlignment="1" applyProtection="1">
      <alignment horizontal="center" vertical="center"/>
      <protection hidden="1"/>
    </xf>
    <xf numFmtId="49" fontId="1" fillId="41" borderId="197" xfId="0" applyNumberFormat="1" applyFont="1" applyFill="1" applyBorder="1" applyAlignment="1" applyProtection="1">
      <alignment horizontal="center" vertical="center"/>
      <protection hidden="1"/>
    </xf>
    <xf numFmtId="49" fontId="1" fillId="41" borderId="164" xfId="0" applyNumberFormat="1" applyFont="1" applyFill="1" applyBorder="1" applyAlignment="1" applyProtection="1">
      <alignment horizontal="center" vertical="center"/>
      <protection hidden="1"/>
    </xf>
    <xf numFmtId="49" fontId="1" fillId="41" borderId="179" xfId="0" applyNumberFormat="1" applyFont="1" applyFill="1" applyBorder="1" applyAlignment="1" applyProtection="1">
      <alignment horizontal="center" vertical="center"/>
      <protection hidden="1"/>
    </xf>
    <xf numFmtId="49" fontId="4" fillId="36" borderId="198" xfId="0" applyNumberFormat="1" applyFont="1" applyFill="1" applyBorder="1" applyAlignment="1" applyProtection="1">
      <alignment horizontal="center" vertical="center"/>
      <protection hidden="1"/>
    </xf>
    <xf numFmtId="49" fontId="4" fillId="36" borderId="163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left" vertical="center"/>
      <protection hidden="1"/>
    </xf>
    <xf numFmtId="49" fontId="1" fillId="41" borderId="196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86" xfId="0" applyNumberFormat="1" applyFont="1" applyFill="1" applyBorder="1" applyAlignment="1" applyProtection="1">
      <alignment horizontal="left" vertical="center"/>
      <protection hidden="1"/>
    </xf>
    <xf numFmtId="49" fontId="1" fillId="41" borderId="199" xfId="0" applyNumberFormat="1" applyFont="1" applyFill="1" applyBorder="1" applyAlignment="1" applyProtection="1">
      <alignment horizontal="center" vertical="center"/>
      <protection hidden="1"/>
    </xf>
    <xf numFmtId="49" fontId="4" fillId="36" borderId="159" xfId="0" applyNumberFormat="1" applyFont="1" applyFill="1" applyBorder="1" applyAlignment="1" applyProtection="1">
      <alignment horizontal="left" vertical="center"/>
      <protection hidden="1"/>
    </xf>
    <xf numFmtId="49" fontId="4" fillId="36" borderId="160" xfId="0" applyNumberFormat="1" applyFont="1" applyFill="1" applyBorder="1" applyAlignment="1" applyProtection="1">
      <alignment horizontal="left" vertical="center"/>
      <protection hidden="1"/>
    </xf>
    <xf numFmtId="49" fontId="4" fillId="36" borderId="165" xfId="0" applyNumberFormat="1" applyFont="1" applyFill="1" applyBorder="1" applyAlignment="1" applyProtection="1">
      <alignment horizontal="left" vertical="center"/>
      <protection hidden="1"/>
    </xf>
    <xf numFmtId="184" fontId="4" fillId="36" borderId="167" xfId="0" applyNumberFormat="1" applyFont="1" applyFill="1" applyBorder="1" applyAlignment="1" applyProtection="1">
      <alignment horizontal="left" vertical="center"/>
      <protection hidden="1"/>
    </xf>
    <xf numFmtId="184" fontId="4" fillId="36" borderId="159" xfId="0" applyNumberFormat="1" applyFont="1" applyFill="1" applyBorder="1" applyAlignment="1" applyProtection="1">
      <alignment horizontal="left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" fontId="4" fillId="36" borderId="193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200" xfId="0" applyNumberFormat="1" applyFont="1" applyFill="1" applyBorder="1" applyAlignment="1" applyProtection="1">
      <alignment horizontal="center" vertical="center"/>
      <protection hidden="1"/>
    </xf>
    <xf numFmtId="49" fontId="4" fillId="36" borderId="177" xfId="0" applyNumberFormat="1" applyFont="1" applyFill="1" applyBorder="1" applyAlignment="1" applyProtection="1">
      <alignment horizontal="center" vertical="center"/>
      <protection hidden="1"/>
    </xf>
    <xf numFmtId="49" fontId="4" fillId="36" borderId="195" xfId="0" applyNumberFormat="1" applyFont="1" applyFill="1" applyBorder="1" applyAlignment="1" applyProtection="1">
      <alignment horizontal="center" vertical="center"/>
      <protection hidden="1"/>
    </xf>
    <xf numFmtId="184" fontId="4" fillId="36" borderId="201" xfId="0" applyNumberFormat="1" applyFont="1" applyFill="1" applyBorder="1" applyAlignment="1" applyProtection="1">
      <alignment horizontal="center" vertical="center"/>
      <protection hidden="1"/>
    </xf>
    <xf numFmtId="184" fontId="4" fillId="36" borderId="202" xfId="0" applyNumberFormat="1" applyFont="1" applyFill="1" applyBorder="1" applyAlignment="1" applyProtection="1">
      <alignment horizontal="center" vertical="center"/>
      <protection hidden="1"/>
    </xf>
    <xf numFmtId="184" fontId="4" fillId="36" borderId="203" xfId="0" applyNumberFormat="1" applyFont="1" applyFill="1" applyBorder="1" applyAlignment="1" applyProtection="1">
      <alignment horizontal="center" vertical="center"/>
      <protection hidden="1"/>
    </xf>
    <xf numFmtId="184" fontId="4" fillId="36" borderId="167" xfId="0" applyNumberFormat="1" applyFont="1" applyFill="1" applyBorder="1" applyAlignment="1" applyProtection="1">
      <alignment horizontal="center" vertical="center"/>
      <protection hidden="1"/>
    </xf>
    <xf numFmtId="184" fontId="4" fillId="36" borderId="159" xfId="0" applyNumberFormat="1" applyFont="1" applyFill="1" applyBorder="1" applyAlignment="1" applyProtection="1">
      <alignment horizontal="center" vertical="center"/>
      <protection hidden="1"/>
    </xf>
    <xf numFmtId="184" fontId="4" fillId="36" borderId="204" xfId="0" applyNumberFormat="1" applyFont="1" applyFill="1" applyBorder="1" applyAlignment="1" applyProtection="1">
      <alignment horizontal="center" vertical="center"/>
      <protection hidden="1"/>
    </xf>
    <xf numFmtId="184" fontId="4" fillId="36" borderId="173" xfId="0" applyNumberFormat="1" applyFont="1" applyFill="1" applyBorder="1" applyAlignment="1" applyProtection="1">
      <alignment horizontal="center" vertical="center"/>
      <protection hidden="1"/>
    </xf>
    <xf numFmtId="184" fontId="4" fillId="36" borderId="161" xfId="0" applyNumberFormat="1" applyFont="1" applyFill="1" applyBorder="1" applyAlignment="1" applyProtection="1">
      <alignment horizontal="center" vertical="center"/>
      <protection hidden="1"/>
    </xf>
    <xf numFmtId="0" fontId="1" fillId="41" borderId="176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0" fontId="1" fillId="41" borderId="164" xfId="0" applyFont="1" applyFill="1" applyBorder="1" applyAlignment="1" applyProtection="1">
      <alignment horizontal="center" vertical="center"/>
      <protection hidden="1"/>
    </xf>
    <xf numFmtId="0" fontId="1" fillId="41" borderId="179" xfId="0" applyFont="1" applyFill="1" applyBorder="1" applyAlignment="1" applyProtection="1">
      <alignment horizontal="center" vertical="center"/>
      <protection hidden="1"/>
    </xf>
    <xf numFmtId="1" fontId="4" fillId="36" borderId="205" xfId="0" applyNumberFormat="1" applyFont="1" applyFill="1" applyBorder="1" applyAlignment="1" applyProtection="1">
      <alignment horizontal="center" vertical="center"/>
      <protection hidden="1"/>
    </xf>
    <xf numFmtId="1" fontId="4" fillId="36" borderId="206" xfId="0" applyNumberFormat="1" applyFont="1" applyFill="1" applyBorder="1" applyAlignment="1" applyProtection="1">
      <alignment horizontal="center" vertical="center"/>
      <protection hidden="1"/>
    </xf>
    <xf numFmtId="1" fontId="4" fillId="36" borderId="207" xfId="0" applyNumberFormat="1" applyFont="1" applyFill="1" applyBorder="1" applyAlignment="1" applyProtection="1">
      <alignment horizontal="center" vertical="center"/>
      <protection hidden="1"/>
    </xf>
    <xf numFmtId="184" fontId="4" fillId="36" borderId="168" xfId="0" applyNumberFormat="1" applyFont="1" applyFill="1" applyBorder="1" applyAlignment="1" applyProtection="1">
      <alignment horizontal="left" vertical="center"/>
      <protection hidden="1"/>
    </xf>
    <xf numFmtId="184" fontId="4" fillId="36" borderId="160" xfId="0" applyNumberFormat="1" applyFont="1" applyFill="1" applyBorder="1" applyAlignment="1" applyProtection="1">
      <alignment horizontal="left" vertical="center"/>
      <protection hidden="1"/>
    </xf>
    <xf numFmtId="49" fontId="33" fillId="36" borderId="208" xfId="0" applyNumberFormat="1" applyFont="1" applyFill="1" applyBorder="1" applyAlignment="1" applyProtection="1">
      <alignment horizontal="center" vertical="center"/>
      <protection hidden="1"/>
    </xf>
    <xf numFmtId="49" fontId="33" fillId="36" borderId="163" xfId="0" applyNumberFormat="1" applyFont="1" applyFill="1" applyBorder="1" applyAlignment="1" applyProtection="1">
      <alignment horizontal="center" vertical="center"/>
      <protection hidden="1"/>
    </xf>
    <xf numFmtId="49" fontId="33" fillId="36" borderId="209" xfId="0" applyNumberFormat="1" applyFont="1" applyFill="1" applyBorder="1" applyAlignment="1" applyProtection="1">
      <alignment horizontal="center" vertical="center"/>
      <protection hidden="1"/>
    </xf>
    <xf numFmtId="49" fontId="33" fillId="36" borderId="210" xfId="0" applyNumberFormat="1" applyFont="1" applyFill="1" applyBorder="1" applyAlignment="1" applyProtection="1">
      <alignment horizontal="center" vertical="center"/>
      <protection hidden="1"/>
    </xf>
    <xf numFmtId="49" fontId="33" fillId="36" borderId="0" xfId="0" applyNumberFormat="1" applyFont="1" applyFill="1" applyBorder="1" applyAlignment="1" applyProtection="1">
      <alignment horizontal="center" vertical="center"/>
      <protection hidden="1"/>
    </xf>
    <xf numFmtId="49" fontId="33" fillId="36" borderId="186" xfId="0" applyNumberFormat="1" applyFont="1" applyFill="1" applyBorder="1" applyAlignment="1" applyProtection="1">
      <alignment horizontal="center" vertical="center"/>
      <protection hidden="1"/>
    </xf>
    <xf numFmtId="49" fontId="33" fillId="36" borderId="211" xfId="0" applyNumberFormat="1" applyFont="1" applyFill="1" applyBorder="1" applyAlignment="1" applyProtection="1">
      <alignment horizontal="center" vertical="center"/>
      <protection hidden="1"/>
    </xf>
    <xf numFmtId="49" fontId="33" fillId="36" borderId="212" xfId="0" applyNumberFormat="1" applyFont="1" applyFill="1" applyBorder="1" applyAlignment="1" applyProtection="1">
      <alignment horizontal="center" vertical="center"/>
      <protection hidden="1"/>
    </xf>
    <xf numFmtId="49" fontId="33" fillId="36" borderId="213" xfId="0" applyNumberFormat="1" applyFont="1" applyFill="1" applyBorder="1" applyAlignment="1" applyProtection="1">
      <alignment horizontal="center" vertical="center"/>
      <protection hidden="1"/>
    </xf>
    <xf numFmtId="49" fontId="4" fillId="36" borderId="172" xfId="0" applyNumberFormat="1" applyFont="1" applyFill="1" applyBorder="1" applyAlignment="1" applyProtection="1">
      <alignment horizontal="left" vertical="center"/>
      <protection hidden="1"/>
    </xf>
    <xf numFmtId="49" fontId="1" fillId="41" borderId="185" xfId="0" applyNumberFormat="1" applyFont="1" applyFill="1" applyBorder="1" applyAlignment="1" applyProtection="1">
      <alignment horizontal="left" vertical="center"/>
      <protection hidden="1"/>
    </xf>
    <xf numFmtId="49" fontId="1" fillId="41" borderId="187" xfId="0" applyNumberFormat="1" applyFont="1" applyFill="1" applyBorder="1" applyAlignment="1" applyProtection="1">
      <alignment horizontal="left" vertical="center"/>
      <protection hidden="1"/>
    </xf>
    <xf numFmtId="1" fontId="4" fillId="60" borderId="163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20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7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64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9" xfId="0" applyNumberFormat="1" applyFont="1" applyFill="1" applyBorder="1" applyAlignment="1" applyProtection="1">
      <alignment horizontal="left" vertical="center" wrapText="1"/>
      <protection hidden="1"/>
    </xf>
    <xf numFmtId="49" fontId="4" fillId="60" borderId="163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64" xfId="0" applyNumberFormat="1" applyFont="1" applyFill="1" applyBorder="1" applyAlignment="1" applyProtection="1">
      <alignment horizontal="left" vertical="center"/>
      <protection hidden="1"/>
    </xf>
    <xf numFmtId="49" fontId="4" fillId="60" borderId="214" xfId="0" applyNumberFormat="1" applyFont="1" applyFill="1" applyBorder="1" applyAlignment="1" applyProtection="1">
      <alignment horizontal="center" vertical="center"/>
      <protection hidden="1"/>
    </xf>
    <xf numFmtId="49" fontId="4" fillId="60" borderId="176" xfId="0" applyNumberFormat="1" applyFont="1" applyFill="1" applyBorder="1" applyAlignment="1" applyProtection="1">
      <alignment horizontal="center" vertical="center"/>
      <protection hidden="1"/>
    </xf>
    <xf numFmtId="49" fontId="4" fillId="60" borderId="178" xfId="0" applyNumberFormat="1" applyFont="1" applyFill="1" applyBorder="1" applyAlignment="1" applyProtection="1">
      <alignment horizontal="center" vertical="center"/>
      <protection hidden="1"/>
    </xf>
    <xf numFmtId="49" fontId="4" fillId="60" borderId="200" xfId="36" applyNumberFormat="1" applyFont="1" applyFill="1" applyBorder="1" applyAlignment="1" applyProtection="1">
      <alignment horizontal="center" vertical="center"/>
      <protection hidden="1"/>
    </xf>
    <xf numFmtId="49" fontId="4" fillId="60" borderId="177" xfId="36" applyNumberFormat="1" applyFont="1" applyFill="1" applyBorder="1" applyAlignment="1" applyProtection="1">
      <alignment horizontal="center" vertical="center"/>
      <protection hidden="1"/>
    </xf>
    <xf numFmtId="49" fontId="4" fillId="60" borderId="179" xfId="36" applyNumberFormat="1" applyFont="1" applyFill="1" applyBorder="1" applyAlignment="1" applyProtection="1">
      <alignment horizontal="center" vertical="center"/>
      <protection hidden="1"/>
    </xf>
    <xf numFmtId="193" fontId="116" fillId="57" borderId="215" xfId="0" applyNumberFormat="1" applyFont="1" applyFill="1" applyBorder="1" applyAlignment="1" applyProtection="1">
      <alignment horizontal="center" vertical="center"/>
      <protection hidden="1"/>
    </xf>
    <xf numFmtId="193" fontId="116" fillId="57" borderId="216" xfId="0" applyNumberFormat="1" applyFont="1" applyFill="1" applyBorder="1" applyAlignment="1" applyProtection="1">
      <alignment horizontal="center" vertical="center"/>
      <protection hidden="1"/>
    </xf>
    <xf numFmtId="193" fontId="116" fillId="57" borderId="217" xfId="0" applyNumberFormat="1" applyFont="1" applyFill="1" applyBorder="1" applyAlignment="1" applyProtection="1">
      <alignment horizontal="center" vertical="center"/>
      <protection hidden="1"/>
    </xf>
    <xf numFmtId="193" fontId="116" fillId="57" borderId="0" xfId="0" applyNumberFormat="1" applyFont="1" applyFill="1" applyBorder="1" applyAlignment="1" applyProtection="1">
      <alignment horizontal="center" vertical="center"/>
      <protection hidden="1"/>
    </xf>
    <xf numFmtId="193" fontId="116" fillId="57" borderId="218" xfId="0" applyNumberFormat="1" applyFont="1" applyFill="1" applyBorder="1" applyAlignment="1" applyProtection="1">
      <alignment horizontal="center" vertical="center"/>
      <protection hidden="1"/>
    </xf>
    <xf numFmtId="193" fontId="116" fillId="57" borderId="219" xfId="0" applyNumberFormat="1" applyFont="1" applyFill="1" applyBorder="1" applyAlignment="1" applyProtection="1">
      <alignment horizontal="center" vertical="center"/>
      <protection hidden="1"/>
    </xf>
    <xf numFmtId="49" fontId="4" fillId="62" borderId="216" xfId="0" applyNumberFormat="1" applyFont="1" applyFill="1" applyBorder="1" applyAlignment="1" applyProtection="1">
      <alignment horizontal="center" vertical="center"/>
      <protection hidden="1"/>
    </xf>
    <xf numFmtId="49" fontId="4" fillId="62" borderId="0" xfId="0" applyNumberFormat="1" applyFont="1" applyFill="1" applyBorder="1" applyAlignment="1" applyProtection="1">
      <alignment horizontal="center" vertical="center"/>
      <protection hidden="1"/>
    </xf>
    <xf numFmtId="49" fontId="4" fillId="62" borderId="219" xfId="0" applyNumberFormat="1" applyFont="1" applyFill="1" applyBorder="1" applyAlignment="1" applyProtection="1">
      <alignment horizontal="center" vertical="center"/>
      <protection hidden="1"/>
    </xf>
    <xf numFmtId="193" fontId="117" fillId="63" borderId="216" xfId="0" applyNumberFormat="1" applyFont="1" applyFill="1" applyBorder="1" applyAlignment="1" applyProtection="1">
      <alignment horizontal="center" vertical="center"/>
      <protection hidden="1"/>
    </xf>
    <xf numFmtId="193" fontId="117" fillId="63" borderId="220" xfId="0" applyNumberFormat="1" applyFont="1" applyFill="1" applyBorder="1" applyAlignment="1" applyProtection="1">
      <alignment horizontal="center" vertical="center"/>
      <protection hidden="1"/>
    </xf>
    <xf numFmtId="193" fontId="117" fillId="63" borderId="0" xfId="0" applyNumberFormat="1" applyFont="1" applyFill="1" applyBorder="1" applyAlignment="1" applyProtection="1">
      <alignment horizontal="center" vertical="center"/>
      <protection hidden="1"/>
    </xf>
    <xf numFmtId="193" fontId="117" fillId="63" borderId="181" xfId="0" applyNumberFormat="1" applyFont="1" applyFill="1" applyBorder="1" applyAlignment="1" applyProtection="1">
      <alignment horizontal="center" vertical="center"/>
      <protection hidden="1"/>
    </xf>
    <xf numFmtId="193" fontId="117" fillId="63" borderId="219" xfId="0" applyNumberFormat="1" applyFont="1" applyFill="1" applyBorder="1" applyAlignment="1" applyProtection="1">
      <alignment horizontal="center" vertical="center"/>
      <protection hidden="1"/>
    </xf>
    <xf numFmtId="193" fontId="117" fillId="63" borderId="221" xfId="0" applyNumberFormat="1" applyFont="1" applyFill="1" applyBorder="1" applyAlignment="1" applyProtection="1">
      <alignment horizontal="center" vertical="center"/>
      <protection hidden="1"/>
    </xf>
    <xf numFmtId="49" fontId="46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64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40" fillId="36" borderId="222" xfId="0" applyNumberFormat="1" applyFont="1" applyFill="1" applyBorder="1" applyAlignment="1" applyProtection="1">
      <alignment horizontal="center" vertical="center"/>
      <protection hidden="1"/>
    </xf>
    <xf numFmtId="49" fontId="40" fillId="36" borderId="223" xfId="0" applyNumberFormat="1" applyFont="1" applyFill="1" applyBorder="1" applyAlignment="1" applyProtection="1">
      <alignment horizontal="center" vertical="center"/>
      <protection hidden="1"/>
    </xf>
    <xf numFmtId="49" fontId="40" fillId="36" borderId="224" xfId="0" applyNumberFormat="1" applyFont="1" applyFill="1" applyBorder="1" applyAlignment="1" applyProtection="1">
      <alignment horizontal="center" vertical="center"/>
      <protection hidden="1"/>
    </xf>
    <xf numFmtId="49" fontId="40" fillId="36" borderId="210" xfId="0" applyNumberFormat="1" applyFont="1" applyFill="1" applyBorder="1" applyAlignment="1" applyProtection="1">
      <alignment horizontal="center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0" fillId="36" borderId="186" xfId="0" applyNumberFormat="1" applyFont="1" applyFill="1" applyBorder="1" applyAlignment="1" applyProtection="1">
      <alignment horizontal="center" vertical="center"/>
      <protection hidden="1"/>
    </xf>
    <xf numFmtId="49" fontId="40" fillId="36" borderId="225" xfId="0" applyNumberFormat="1" applyFont="1" applyFill="1" applyBorder="1" applyAlignment="1" applyProtection="1">
      <alignment horizontal="center" vertical="center"/>
      <protection hidden="1"/>
    </xf>
    <xf numFmtId="49" fontId="40" fillId="36" borderId="164" xfId="0" applyNumberFormat="1" applyFont="1" applyFill="1" applyBorder="1" applyAlignment="1" applyProtection="1">
      <alignment horizontal="center" vertical="center"/>
      <protection hidden="1"/>
    </xf>
    <xf numFmtId="49" fontId="40" fillId="36" borderId="199" xfId="0" applyNumberFormat="1" applyFont="1" applyFill="1" applyBorder="1" applyAlignment="1" applyProtection="1">
      <alignment horizontal="center" vertical="center"/>
      <protection hidden="1"/>
    </xf>
    <xf numFmtId="49" fontId="1" fillId="41" borderId="164" xfId="0" applyNumberFormat="1" applyFont="1" applyFill="1" applyBorder="1" applyAlignment="1" applyProtection="1">
      <alignment horizontal="left" vertical="center"/>
      <protection hidden="1"/>
    </xf>
    <xf numFmtId="49" fontId="1" fillId="41" borderId="199" xfId="0" applyNumberFormat="1" applyFont="1" applyFill="1" applyBorder="1" applyAlignment="1" applyProtection="1">
      <alignment horizontal="left" vertical="center"/>
      <protection hidden="1"/>
    </xf>
    <xf numFmtId="49" fontId="47" fillId="28" borderId="214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3" xfId="0" applyNumberFormat="1" applyFont="1" applyFill="1" applyBorder="1" applyAlignment="1" applyProtection="1">
      <alignment horizontal="left" vertical="center" wrapText="1"/>
      <protection hidden="1"/>
    </xf>
    <xf numFmtId="49" fontId="47" fillId="41" borderId="200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4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9" xfId="0" applyNumberFormat="1" applyFont="1" applyFill="1" applyBorder="1" applyAlignment="1" applyProtection="1">
      <alignment horizontal="left" vertical="center" wrapText="1"/>
      <protection hidden="1"/>
    </xf>
    <xf numFmtId="49" fontId="17" fillId="28" borderId="214" xfId="0" applyNumberFormat="1" applyFont="1" applyFill="1" applyBorder="1" applyAlignment="1" applyProtection="1">
      <alignment horizontal="center" vertical="center"/>
      <protection hidden="1"/>
    </xf>
    <xf numFmtId="49" fontId="17" fillId="28" borderId="163" xfId="0" applyNumberFormat="1" applyFont="1" applyFill="1" applyBorder="1" applyAlignment="1" applyProtection="1">
      <alignment horizontal="center" vertical="center"/>
      <protection hidden="1"/>
    </xf>
    <xf numFmtId="49" fontId="17" fillId="41" borderId="200" xfId="0" applyNumberFormat="1" applyFont="1" applyFill="1" applyBorder="1" applyAlignment="1" applyProtection="1">
      <alignment horizontal="center" vertical="center"/>
      <protection hidden="1"/>
    </xf>
    <xf numFmtId="49" fontId="17" fillId="28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178" xfId="0" applyNumberFormat="1" applyFont="1" applyFill="1" applyBorder="1" applyAlignment="1" applyProtection="1">
      <alignment horizontal="center" vertical="center"/>
      <protection hidden="1"/>
    </xf>
    <xf numFmtId="49" fontId="17" fillId="28" borderId="164" xfId="0" applyNumberFormat="1" applyFont="1" applyFill="1" applyBorder="1" applyAlignment="1" applyProtection="1">
      <alignment horizontal="center" vertical="center"/>
      <protection hidden="1"/>
    </xf>
    <xf numFmtId="49" fontId="17" fillId="41" borderId="179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6" xfId="0" applyNumberFormat="1" applyFont="1" applyFill="1" applyBorder="1" applyAlignment="1" applyProtection="1">
      <alignment horizontal="center" vertical="center"/>
      <protection hidden="1"/>
    </xf>
    <xf numFmtId="0" fontId="12" fillId="44" borderId="227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1" borderId="228" xfId="0" applyNumberFormat="1" applyFont="1" applyFill="1" applyBorder="1" applyAlignment="1" applyProtection="1">
      <alignment horizontal="center" vertical="center"/>
      <protection hidden="1"/>
    </xf>
    <xf numFmtId="0" fontId="3" fillId="61" borderId="229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30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1" xfId="0" applyNumberFormat="1" applyFont="1" applyFill="1" applyBorder="1" applyAlignment="1" applyProtection="1">
      <alignment horizontal="left" vertical="center"/>
      <protection hidden="1"/>
    </xf>
    <xf numFmtId="49" fontId="32" fillId="36" borderId="232" xfId="0" applyNumberFormat="1" applyFont="1" applyFill="1" applyBorder="1" applyAlignment="1" applyProtection="1">
      <alignment horizontal="center" vertical="center" textRotation="90"/>
      <protection hidden="1"/>
    </xf>
    <xf numFmtId="49" fontId="32" fillId="36" borderId="0" xfId="0" applyNumberFormat="1" applyFont="1" applyFill="1" applyBorder="1" applyAlignment="1" applyProtection="1">
      <alignment horizontal="center" vertical="center" textRotation="90"/>
      <protection hidden="1"/>
    </xf>
    <xf numFmtId="49" fontId="3" fillId="46" borderId="233" xfId="0" applyNumberFormat="1" applyFont="1" applyFill="1" applyBorder="1" applyAlignment="1" applyProtection="1">
      <alignment horizontal="left" vertical="center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3" fillId="46" borderId="235" xfId="0" applyNumberFormat="1" applyFont="1" applyFill="1" applyBorder="1" applyAlignment="1" applyProtection="1">
      <alignment horizontal="left" vertical="center"/>
      <protection hidden="1"/>
    </xf>
    <xf numFmtId="49" fontId="24" fillId="47" borderId="236" xfId="0" applyNumberFormat="1" applyFont="1" applyFill="1" applyBorder="1" applyAlignment="1" applyProtection="1">
      <alignment horizontal="center" textRotation="90"/>
      <protection hidden="1"/>
    </xf>
    <xf numFmtId="49" fontId="24" fillId="47" borderId="153" xfId="0" applyNumberFormat="1" applyFont="1" applyFill="1" applyBorder="1" applyAlignment="1" applyProtection="1">
      <alignment horizontal="center" textRotation="90"/>
      <protection hidden="1"/>
    </xf>
    <xf numFmtId="49" fontId="24" fillId="47" borderId="237" xfId="0" applyNumberFormat="1" applyFont="1" applyFill="1" applyBorder="1" applyAlignment="1" applyProtection="1">
      <alignment horizontal="center" textRotation="90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0" fillId="41" borderId="238" xfId="0" applyNumberFormat="1" applyFill="1" applyBorder="1" applyAlignment="1" applyProtection="1">
      <alignment horizontal="center"/>
      <protection hidden="1"/>
    </xf>
    <xf numFmtId="49" fontId="0" fillId="41" borderId="232" xfId="0" applyNumberFormat="1" applyFill="1" applyBorder="1" applyAlignment="1" applyProtection="1">
      <alignment horizontal="center"/>
      <protection hidden="1"/>
    </xf>
    <xf numFmtId="49" fontId="0" fillId="41" borderId="239" xfId="0" applyNumberFormat="1" applyFill="1" applyBorder="1" applyAlignment="1" applyProtection="1">
      <alignment horizontal="center"/>
      <protection hidden="1"/>
    </xf>
    <xf numFmtId="49" fontId="0" fillId="41" borderId="134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40" xfId="0" applyNumberFormat="1" applyFill="1" applyBorder="1" applyAlignment="1" applyProtection="1">
      <alignment horizontal="center"/>
      <protection hidden="1"/>
    </xf>
    <xf numFmtId="49" fontId="0" fillId="41" borderId="227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49" fontId="24" fillId="47" borderId="241" xfId="0" applyNumberFormat="1" applyFont="1" applyFill="1" applyBorder="1" applyAlignment="1" applyProtection="1">
      <alignment horizontal="center" textRotation="90"/>
      <protection hidden="1"/>
    </xf>
    <xf numFmtId="49" fontId="24" fillId="47" borderId="140" xfId="0" applyNumberFormat="1" applyFont="1" applyFill="1" applyBorder="1" applyAlignment="1" applyProtection="1">
      <alignment horizontal="center" textRotation="90"/>
      <protection hidden="1"/>
    </xf>
    <xf numFmtId="49" fontId="24" fillId="47" borderId="242" xfId="0" applyNumberFormat="1" applyFont="1" applyFill="1" applyBorder="1" applyAlignment="1" applyProtection="1">
      <alignment horizontal="center" textRotation="90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6" xfId="0" applyFont="1" applyFill="1" applyBorder="1" applyAlignment="1" applyProtection="1">
      <alignment horizontal="center" vertical="center"/>
      <protection hidden="1"/>
    </xf>
    <xf numFmtId="0" fontId="12" fillId="65" borderId="227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43" xfId="0" applyNumberFormat="1" applyFont="1" applyFill="1" applyBorder="1" applyAlignment="1" applyProtection="1">
      <alignment horizontal="center" vertical="center"/>
      <protection hidden="1"/>
    </xf>
    <xf numFmtId="185" fontId="3" fillId="35" borderId="244" xfId="0" applyNumberFormat="1" applyFont="1" applyFill="1" applyBorder="1" applyAlignment="1" applyProtection="1">
      <alignment horizontal="center" vertical="center"/>
      <protection hidden="1"/>
    </xf>
    <xf numFmtId="185" fontId="3" fillId="35" borderId="245" xfId="0" applyNumberFormat="1" applyFont="1" applyFill="1" applyBorder="1" applyAlignment="1" applyProtection="1">
      <alignment horizontal="center" vertical="center"/>
      <protection hidden="1"/>
    </xf>
    <xf numFmtId="185" fontId="9" fillId="36" borderId="246" xfId="0" applyNumberFormat="1" applyFont="1" applyFill="1" applyBorder="1" applyAlignment="1" applyProtection="1">
      <alignment horizontal="center" vertical="center"/>
      <protection hidden="1"/>
    </xf>
    <xf numFmtId="185" fontId="9" fillId="36" borderId="247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8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6" borderId="250" xfId="0" applyNumberFormat="1" applyFont="1" applyFill="1" applyBorder="1" applyAlignment="1" applyProtection="1">
      <alignment horizontal="center" vertical="center"/>
      <protection hidden="1"/>
    </xf>
    <xf numFmtId="185" fontId="9" fillId="34" borderId="246" xfId="0" applyNumberFormat="1" applyFont="1" applyFill="1" applyBorder="1" applyAlignment="1" applyProtection="1">
      <alignment horizontal="center" vertical="center"/>
      <protection hidden="1"/>
    </xf>
    <xf numFmtId="185" fontId="9" fillId="34" borderId="247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1" xfId="0" applyNumberFormat="1" applyFont="1" applyFill="1" applyBorder="1" applyAlignment="1" applyProtection="1">
      <alignment horizontal="left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49" fontId="3" fillId="46" borderId="253" xfId="0" applyNumberFormat="1" applyFont="1" applyFill="1" applyBorder="1" applyAlignment="1" applyProtection="1">
      <alignment horizontal="left" vertical="center"/>
      <protection hidden="1"/>
    </xf>
    <xf numFmtId="185" fontId="9" fillId="35" borderId="246" xfId="0" applyNumberFormat="1" applyFont="1" applyFill="1" applyBorder="1" applyAlignment="1" applyProtection="1">
      <alignment horizontal="center" vertical="center"/>
      <protection hidden="1"/>
    </xf>
    <xf numFmtId="185" fontId="9" fillId="35" borderId="247" xfId="0" applyNumberFormat="1" applyFont="1" applyFill="1" applyBorder="1" applyAlignment="1" applyProtection="1">
      <alignment horizontal="center" vertical="center"/>
      <protection hidden="1"/>
    </xf>
    <xf numFmtId="185" fontId="9" fillId="35" borderId="254" xfId="0" applyNumberFormat="1" applyFont="1" applyFill="1" applyBorder="1" applyAlignment="1" applyProtection="1">
      <alignment horizontal="center" vertical="center"/>
      <protection hidden="1"/>
    </xf>
    <xf numFmtId="185" fontId="9" fillId="35" borderId="255" xfId="0" applyNumberFormat="1" applyFont="1" applyFill="1" applyBorder="1" applyAlignment="1" applyProtection="1">
      <alignment horizontal="center" vertical="center"/>
      <protection hidden="1"/>
    </xf>
    <xf numFmtId="185" fontId="9" fillId="35" borderId="256" xfId="0" applyNumberFormat="1" applyFont="1" applyFill="1" applyBorder="1" applyAlignment="1" applyProtection="1">
      <alignment horizontal="center" vertical="center"/>
      <protection hidden="1"/>
    </xf>
    <xf numFmtId="49" fontId="24" fillId="47" borderId="257" xfId="0" applyNumberFormat="1" applyFont="1" applyFill="1" applyBorder="1" applyAlignment="1" applyProtection="1">
      <alignment horizontal="center" textRotation="90"/>
      <protection hidden="1"/>
    </xf>
    <xf numFmtId="49" fontId="24" fillId="47" borderId="258" xfId="0" applyNumberFormat="1" applyFont="1" applyFill="1" applyBorder="1" applyAlignment="1" applyProtection="1">
      <alignment horizontal="center" textRotation="90"/>
      <protection hidden="1"/>
    </xf>
    <xf numFmtId="49" fontId="24" fillId="47" borderId="259" xfId="0" applyNumberFormat="1" applyFont="1" applyFill="1" applyBorder="1" applyAlignment="1" applyProtection="1">
      <alignment horizontal="center" textRotation="90"/>
      <protection hidden="1"/>
    </xf>
    <xf numFmtId="185" fontId="9" fillId="34" borderId="248" xfId="0" applyNumberFormat="1" applyFont="1" applyFill="1" applyBorder="1" applyAlignment="1" applyProtection="1">
      <alignment horizontal="center" vertical="center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50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185" fontId="3" fillId="34" borderId="260" xfId="0" applyNumberFormat="1" applyFont="1" applyFill="1" applyBorder="1" applyAlignment="1" applyProtection="1">
      <alignment horizontal="center" vertical="center"/>
      <protection hidden="1"/>
    </xf>
    <xf numFmtId="185" fontId="3" fillId="34" borderId="261" xfId="0" applyNumberFormat="1" applyFont="1" applyFill="1" applyBorder="1" applyAlignment="1" applyProtection="1">
      <alignment horizontal="center" vertical="center"/>
      <protection hidden="1"/>
    </xf>
    <xf numFmtId="185" fontId="3" fillId="34" borderId="262" xfId="0" applyNumberFormat="1" applyFont="1" applyFill="1" applyBorder="1" applyAlignment="1" applyProtection="1">
      <alignment horizontal="center" vertical="center"/>
      <protection hidden="1"/>
    </xf>
    <xf numFmtId="185" fontId="9" fillId="34" borderId="254" xfId="0" applyNumberFormat="1" applyFont="1" applyFill="1" applyBorder="1" applyAlignment="1" applyProtection="1">
      <alignment horizontal="center" vertical="center"/>
      <protection hidden="1"/>
    </xf>
    <xf numFmtId="0" fontId="21" fillId="39" borderId="153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3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3" xfId="0" applyFont="1" applyFill="1" applyBorder="1" applyAlignment="1" applyProtection="1">
      <alignment horizontal="center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21" fillId="39" borderId="36" xfId="0" applyFont="1" applyFill="1" applyBorder="1" applyAlignment="1" applyProtection="1">
      <alignment horizontal="center"/>
      <protection hidden="1"/>
    </xf>
    <xf numFmtId="0" fontId="0" fillId="40" borderId="264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3" xfId="0" applyFill="1" applyBorder="1" applyAlignment="1" applyProtection="1">
      <alignment horizontal="center"/>
      <protection hidden="1"/>
    </xf>
    <xf numFmtId="0" fontId="112" fillId="58" borderId="153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3" xfId="0" applyFont="1" applyFill="1" applyBorder="1" applyAlignment="1" applyProtection="1">
      <alignment horizontal="center"/>
      <protection hidden="1"/>
    </xf>
    <xf numFmtId="0" fontId="21" fillId="50" borderId="153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3" xfId="0" applyFont="1" applyFill="1" applyBorder="1" applyAlignment="1" applyProtection="1">
      <alignment horizontal="center"/>
      <protection hidden="1"/>
    </xf>
    <xf numFmtId="0" fontId="111" fillId="51" borderId="153" xfId="0" applyFont="1" applyFill="1" applyBorder="1" applyAlignment="1" applyProtection="1">
      <alignment horizontal="center"/>
      <protection hidden="1"/>
    </xf>
    <xf numFmtId="0" fontId="111" fillId="51" borderId="158" xfId="0" applyFont="1" applyFill="1" applyBorder="1" applyAlignment="1" applyProtection="1">
      <alignment horizontal="center"/>
      <protection hidden="1"/>
    </xf>
    <xf numFmtId="0" fontId="111" fillId="51" borderId="36" xfId="0" applyFont="1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3" xfId="0" applyFont="1" applyFill="1" applyBorder="1" applyAlignment="1" applyProtection="1">
      <alignment horizontal="center"/>
      <protection hidden="1"/>
    </xf>
    <xf numFmtId="0" fontId="2" fillId="58" borderId="265" xfId="0" applyFont="1" applyFill="1" applyBorder="1" applyAlignment="1" applyProtection="1">
      <alignment horizontal="center"/>
      <protection hidden="1"/>
    </xf>
    <xf numFmtId="0" fontId="2" fillId="58" borderId="266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  <xf numFmtId="0" fontId="112" fillId="58" borderId="158" xfId="0" applyFont="1" applyFill="1" applyBorder="1" applyAlignment="1" applyProtection="1">
      <alignment horizontal="center"/>
      <protection hidden="1"/>
    </xf>
    <xf numFmtId="0" fontId="112" fillId="58" borderId="36" xfId="0" applyFont="1" applyFill="1" applyBorder="1" applyAlignment="1" applyProtection="1">
      <alignment horizontal="center"/>
      <protection hidden="1"/>
    </xf>
    <xf numFmtId="0" fontId="112" fillId="39" borderId="158" xfId="0" applyFont="1" applyFill="1" applyBorder="1" applyAlignment="1" applyProtection="1">
      <alignment horizontal="center"/>
      <protection hidden="1"/>
    </xf>
    <xf numFmtId="0" fontId="112" fillId="39" borderId="153" xfId="0" applyFont="1" applyFill="1" applyBorder="1" applyAlignment="1" applyProtection="1">
      <alignment horizontal="center"/>
      <protection hidden="1"/>
    </xf>
    <xf numFmtId="0" fontId="112" fillId="39" borderId="36" xfId="0" applyFont="1" applyFill="1" applyBorder="1" applyAlignment="1" applyProtection="1">
      <alignment horizontal="center"/>
      <protection hidden="1"/>
    </xf>
    <xf numFmtId="0" fontId="2" fillId="37" borderId="264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3" xfId="0" applyFont="1" applyFill="1" applyBorder="1" applyAlignment="1" applyProtection="1">
      <alignment horizontal="center"/>
      <protection hidden="1"/>
    </xf>
    <xf numFmtId="49" fontId="2" fillId="48" borderId="267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68" xfId="0" applyNumberFormat="1" applyFont="1" applyFill="1" applyBorder="1" applyAlignment="1" applyProtection="1">
      <alignment horizontal="right" vertical="center"/>
      <protection hidden="1"/>
    </xf>
    <xf numFmtId="49" fontId="22" fillId="41" borderId="227" xfId="0" applyNumberFormat="1" applyFont="1" applyFill="1" applyBorder="1" applyAlignment="1" applyProtection="1">
      <alignment horizontal="right" vertical="center"/>
      <protection hidden="1"/>
    </xf>
    <xf numFmtId="49" fontId="22" fillId="46" borderId="227" xfId="0" applyNumberFormat="1" applyFont="1" applyFill="1" applyBorder="1" applyAlignment="1" applyProtection="1">
      <alignment horizontal="left" vertical="center"/>
      <protection hidden="1"/>
    </xf>
    <xf numFmtId="0" fontId="28" fillId="0" borderId="227" xfId="0" applyFont="1" applyBorder="1" applyAlignment="1" applyProtection="1">
      <alignment/>
      <protection hidden="1"/>
    </xf>
    <xf numFmtId="0" fontId="28" fillId="0" borderId="57" xfId="0" applyFont="1" applyBorder="1" applyAlignment="1" applyProtection="1">
      <alignment/>
      <protection hidden="1"/>
    </xf>
    <xf numFmtId="49" fontId="23" fillId="41" borderId="269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68" xfId="0" applyNumberFormat="1" applyFont="1" applyFill="1" applyBorder="1" applyAlignment="1" applyProtection="1">
      <alignment horizontal="right"/>
      <protection hidden="1"/>
    </xf>
    <xf numFmtId="49" fontId="23" fillId="41" borderId="227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70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6" xfId="0" applyNumberFormat="1" applyFont="1" applyFill="1" applyBorder="1" applyAlignment="1" applyProtection="1">
      <alignment horizontal="left"/>
      <protection hidden="1"/>
    </xf>
    <xf numFmtId="49" fontId="23" fillId="46" borderId="227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3" fillId="44" borderId="271" xfId="0" applyNumberFormat="1" applyFont="1" applyFill="1" applyBorder="1" applyAlignment="1" applyProtection="1">
      <alignment horizontal="center" vertical="center"/>
      <protection hidden="1"/>
    </xf>
    <xf numFmtId="49" fontId="43" fillId="44" borderId="272" xfId="0" applyNumberFormat="1" applyFont="1" applyFill="1" applyBorder="1" applyAlignment="1" applyProtection="1">
      <alignment horizontal="center" vertical="center"/>
      <protection hidden="1"/>
    </xf>
    <xf numFmtId="49" fontId="13" fillId="46" borderId="273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3" xfId="0" applyNumberFormat="1" applyFont="1" applyFill="1" applyBorder="1" applyAlignment="1" applyProtection="1">
      <alignment horizontal="left" vertical="center"/>
      <protection hidden="1"/>
    </xf>
    <xf numFmtId="49" fontId="13" fillId="46" borderId="264" xfId="0" applyNumberFormat="1" applyFont="1" applyFill="1" applyBorder="1" applyAlignment="1" applyProtection="1">
      <alignment horizontal="left" vertical="center"/>
      <protection hidden="1"/>
    </xf>
    <xf numFmtId="0" fontId="0" fillId="41" borderId="243" xfId="0" applyFill="1" applyBorder="1" applyAlignment="1" applyProtection="1">
      <alignment horizontal="center"/>
      <protection hidden="1"/>
    </xf>
    <xf numFmtId="0" fontId="0" fillId="41" borderId="244" xfId="0" applyFill="1" applyBorder="1" applyAlignment="1" applyProtection="1">
      <alignment horizont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74" xfId="0" applyNumberFormat="1" applyFont="1" applyFill="1" applyBorder="1" applyAlignment="1" applyProtection="1">
      <alignment horizontal="center" vertical="center"/>
      <protection hidden="1"/>
    </xf>
    <xf numFmtId="49" fontId="13" fillId="46" borderId="275" xfId="0" applyNumberFormat="1" applyFont="1" applyFill="1" applyBorder="1" applyAlignment="1" applyProtection="1">
      <alignment horizontal="center" vertical="center"/>
      <protection hidden="1"/>
    </xf>
    <xf numFmtId="49" fontId="13" fillId="46" borderId="276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77" xfId="0" applyNumberFormat="1" applyFont="1" applyFill="1" applyBorder="1" applyAlignment="1" applyProtection="1">
      <alignment horizontal="center" vertical="center"/>
      <protection hidden="1"/>
    </xf>
    <xf numFmtId="49" fontId="13" fillId="46" borderId="278" xfId="0" applyNumberFormat="1" applyFont="1" applyFill="1" applyBorder="1" applyAlignment="1" applyProtection="1">
      <alignment horizontal="center" vertical="center"/>
      <protection hidden="1"/>
    </xf>
    <xf numFmtId="49" fontId="13" fillId="46" borderId="279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center" vertical="center"/>
      <protection hidden="1"/>
    </xf>
    <xf numFmtId="49" fontId="13" fillId="46" borderId="281" xfId="0" applyNumberFormat="1" applyFont="1" applyFill="1" applyBorder="1" applyAlignment="1" applyProtection="1">
      <alignment horizontal="left" vertical="center"/>
      <protection hidden="1"/>
    </xf>
    <xf numFmtId="49" fontId="13" fillId="46" borderId="279" xfId="0" applyNumberFormat="1" applyFont="1" applyFill="1" applyBorder="1" applyAlignment="1" applyProtection="1">
      <alignment horizontal="left" vertical="center"/>
      <protection hidden="1"/>
    </xf>
    <xf numFmtId="49" fontId="13" fillId="46" borderId="282" xfId="0" applyNumberFormat="1" applyFont="1" applyFill="1" applyBorder="1" applyAlignment="1" applyProtection="1">
      <alignment horizontal="left" vertical="center"/>
      <protection hidden="1"/>
    </xf>
    <xf numFmtId="49" fontId="13" fillId="46" borderId="278" xfId="0" applyNumberFormat="1" applyFont="1" applyFill="1" applyBorder="1" applyAlignment="1" applyProtection="1">
      <alignment horizontal="left" vertical="center"/>
      <protection hidden="1"/>
    </xf>
    <xf numFmtId="49" fontId="13" fillId="67" borderId="283" xfId="0" applyNumberFormat="1" applyFont="1" applyFill="1" applyBorder="1" applyAlignment="1" applyProtection="1">
      <alignment horizontal="left" vertical="center"/>
      <protection hidden="1"/>
    </xf>
    <xf numFmtId="49" fontId="13" fillId="67" borderId="284" xfId="0" applyNumberFormat="1" applyFont="1" applyFill="1" applyBorder="1" applyAlignment="1" applyProtection="1">
      <alignment horizontal="left" vertical="center"/>
      <protection hidden="1"/>
    </xf>
    <xf numFmtId="49" fontId="13" fillId="67" borderId="273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63" xfId="0" applyNumberFormat="1" applyFont="1" applyFill="1" applyBorder="1" applyAlignment="1" applyProtection="1">
      <alignment horizontal="left" vertical="center"/>
      <protection hidden="1"/>
    </xf>
    <xf numFmtId="185" fontId="9" fillId="35" borderId="248" xfId="0" applyNumberFormat="1" applyFont="1" applyFill="1" applyBorder="1" applyAlignment="1" applyProtection="1">
      <alignment horizontal="center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250" xfId="0" applyNumberFormat="1" applyFont="1" applyFill="1" applyBorder="1" applyAlignment="1" applyProtection="1">
      <alignment horizontal="center" vertical="center"/>
      <protection hidden="1"/>
    </xf>
    <xf numFmtId="0" fontId="14" fillId="44" borderId="285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86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87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88" xfId="0" applyFont="1" applyFill="1" applyBorder="1" applyAlignment="1" applyProtection="1">
      <alignment horizontal="center" textRotation="90"/>
      <protection hidden="1"/>
    </xf>
    <xf numFmtId="0" fontId="24" fillId="47" borderId="151" xfId="0" applyFont="1" applyFill="1" applyBorder="1" applyAlignment="1" applyProtection="1">
      <alignment horizontal="center" textRotation="90"/>
      <protection hidden="1"/>
    </xf>
    <xf numFmtId="49" fontId="13" fillId="67" borderId="289" xfId="0" applyNumberFormat="1" applyFont="1" applyFill="1" applyBorder="1" applyAlignment="1" applyProtection="1">
      <alignment horizontal="left" vertical="center"/>
      <protection hidden="1"/>
    </xf>
    <xf numFmtId="49" fontId="13" fillId="42" borderId="273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3" xfId="0" applyNumberFormat="1" applyFont="1" applyFill="1" applyBorder="1" applyAlignment="1" applyProtection="1">
      <alignment horizontal="left" vertical="center"/>
      <protection hidden="1"/>
    </xf>
    <xf numFmtId="49" fontId="13" fillId="42" borderId="264" xfId="0" applyNumberFormat="1" applyFont="1" applyFill="1" applyBorder="1" applyAlignment="1" applyProtection="1">
      <alignment horizontal="left" vertical="center"/>
      <protection hidden="1"/>
    </xf>
    <xf numFmtId="49" fontId="13" fillId="42" borderId="281" xfId="0" applyNumberFormat="1" applyFont="1" applyFill="1" applyBorder="1" applyAlignment="1" applyProtection="1">
      <alignment horizontal="left" vertical="center"/>
      <protection hidden="1"/>
    </xf>
    <xf numFmtId="49" fontId="13" fillId="42" borderId="279" xfId="0" applyNumberFormat="1" applyFont="1" applyFill="1" applyBorder="1" applyAlignment="1" applyProtection="1">
      <alignment horizontal="left" vertical="center"/>
      <protection hidden="1"/>
    </xf>
    <xf numFmtId="49" fontId="13" fillId="42" borderId="282" xfId="0" applyNumberFormat="1" applyFont="1" applyFill="1" applyBorder="1" applyAlignment="1" applyProtection="1">
      <alignment horizontal="left" vertical="center"/>
      <protection hidden="1"/>
    </xf>
    <xf numFmtId="49" fontId="13" fillId="42" borderId="278" xfId="0" applyNumberFormat="1" applyFont="1" applyFill="1" applyBorder="1" applyAlignment="1" applyProtection="1">
      <alignment horizontal="left" vertical="center"/>
      <protection hidden="1"/>
    </xf>
    <xf numFmtId="185" fontId="9" fillId="36" borderId="290" xfId="0" applyNumberFormat="1" applyFont="1" applyFill="1" applyBorder="1" applyAlignment="1" applyProtection="1">
      <alignment horizontal="center" vertical="center"/>
      <protection hidden="1"/>
    </xf>
    <xf numFmtId="49" fontId="13" fillId="36" borderId="273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3" xfId="0" applyNumberFormat="1" applyFont="1" applyFill="1" applyBorder="1" applyAlignment="1" applyProtection="1">
      <alignment horizontal="left" vertic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91" xfId="0" applyFill="1" applyBorder="1" applyAlignment="1" applyProtection="1">
      <alignment horizontal="center" vertical="center"/>
      <protection hidden="1"/>
    </xf>
    <xf numFmtId="49" fontId="13" fillId="36" borderId="289" xfId="0" applyNumberFormat="1" applyFont="1" applyFill="1" applyBorder="1" applyAlignment="1" applyProtection="1">
      <alignment horizontal="left" vertical="center"/>
      <protection hidden="1"/>
    </xf>
    <xf numFmtId="49" fontId="13" fillId="36" borderId="283" xfId="0" applyNumberFormat="1" applyFont="1" applyFill="1" applyBorder="1" applyAlignment="1" applyProtection="1">
      <alignment horizontal="left" vertical="center"/>
      <protection hidden="1"/>
    </xf>
    <xf numFmtId="49" fontId="13" fillId="36" borderId="284" xfId="0" applyNumberFormat="1" applyFont="1" applyFill="1" applyBorder="1" applyAlignment="1" applyProtection="1">
      <alignment horizontal="left" vertical="center"/>
      <protection hidden="1"/>
    </xf>
    <xf numFmtId="49" fontId="13" fillId="42" borderId="292" xfId="0" applyNumberFormat="1" applyFont="1" applyFill="1" applyBorder="1" applyAlignment="1" applyProtection="1">
      <alignment horizontal="left" vertical="center"/>
      <protection hidden="1"/>
    </xf>
    <xf numFmtId="49" fontId="13" fillId="36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64" xfId="0" applyNumberFormat="1" applyFont="1" applyFill="1" applyBorder="1" applyAlignment="1" applyProtection="1">
      <alignment horizontal="left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226" xfId="0" applyFont="1" applyFill="1" applyBorder="1" applyAlignment="1" applyProtection="1">
      <alignment horizontal="center" vertical="center"/>
      <protection hidden="1"/>
    </xf>
    <xf numFmtId="0" fontId="10" fillId="44" borderId="227" xfId="0" applyFont="1" applyFill="1" applyBorder="1" applyAlignment="1" applyProtection="1">
      <alignment horizontal="center" vertical="center"/>
      <protection hidden="1"/>
    </xf>
    <xf numFmtId="185" fontId="3" fillId="36" borderId="243" xfId="0" applyNumberFormat="1" applyFont="1" applyFill="1" applyBorder="1" applyAlignment="1" applyProtection="1">
      <alignment horizontal="center" vertical="center"/>
      <protection hidden="1"/>
    </xf>
    <xf numFmtId="185" fontId="3" fillId="36" borderId="244" xfId="0" applyNumberFormat="1" applyFont="1" applyFill="1" applyBorder="1" applyAlignment="1" applyProtection="1">
      <alignment horizontal="center" vertical="center"/>
      <protection hidden="1"/>
    </xf>
    <xf numFmtId="49" fontId="13" fillId="36" borderId="264" xfId="0" applyNumberFormat="1" applyFont="1" applyFill="1" applyBorder="1" applyAlignment="1" applyProtection="1">
      <alignment horizontal="left" vertical="center"/>
      <protection hidden="1"/>
    </xf>
    <xf numFmtId="49" fontId="13" fillId="67" borderId="293" xfId="0" applyNumberFormat="1" applyFont="1" applyFill="1" applyBorder="1" applyAlignment="1" applyProtection="1">
      <alignment horizontal="left" vertical="center"/>
      <protection hidden="1"/>
    </xf>
    <xf numFmtId="49" fontId="13" fillId="46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94" xfId="0" applyNumberFormat="1" applyFont="1" applyFill="1" applyBorder="1" applyAlignment="1" applyProtection="1">
      <alignment horizontal="left" vertical="center"/>
      <protection hidden="1"/>
    </xf>
    <xf numFmtId="185" fontId="3" fillId="35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185" fontId="3" fillId="35" borderId="262" xfId="0" applyNumberFormat="1" applyFont="1" applyFill="1" applyBorder="1" applyAlignment="1" applyProtection="1">
      <alignment horizontal="center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74" xfId="0" applyNumberFormat="1" applyFont="1" applyFill="1" applyBorder="1" applyAlignment="1" applyProtection="1">
      <alignment horizontal="center" vertical="center"/>
      <protection hidden="1"/>
    </xf>
    <xf numFmtId="49" fontId="13" fillId="42" borderId="275" xfId="0" applyNumberFormat="1" applyFont="1" applyFill="1" applyBorder="1" applyAlignment="1" applyProtection="1">
      <alignment horizontal="center" vertical="center"/>
      <protection hidden="1"/>
    </xf>
    <xf numFmtId="49" fontId="13" fillId="42" borderId="276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77" xfId="0" applyNumberFormat="1" applyFont="1" applyFill="1" applyBorder="1" applyAlignment="1" applyProtection="1">
      <alignment horizontal="center" vertical="center"/>
      <protection hidden="1"/>
    </xf>
    <xf numFmtId="49" fontId="13" fillId="42" borderId="278" xfId="0" applyNumberFormat="1" applyFont="1" applyFill="1" applyBorder="1" applyAlignment="1" applyProtection="1">
      <alignment horizontal="center" vertical="center"/>
      <protection hidden="1"/>
    </xf>
    <xf numFmtId="49" fontId="13" fillId="42" borderId="279" xfId="0" applyNumberFormat="1" applyFont="1" applyFill="1" applyBorder="1" applyAlignment="1" applyProtection="1">
      <alignment horizontal="center" vertical="center"/>
      <protection hidden="1"/>
    </xf>
    <xf numFmtId="49" fontId="13" fillId="42" borderId="280" xfId="0" applyNumberFormat="1" applyFont="1" applyFill="1" applyBorder="1" applyAlignment="1" applyProtection="1">
      <alignment horizontal="center" vertical="center"/>
      <protection hidden="1"/>
    </xf>
    <xf numFmtId="49" fontId="13" fillId="36" borderId="293" xfId="0" applyNumberFormat="1" applyFont="1" applyFill="1" applyBorder="1" applyAlignment="1" applyProtection="1">
      <alignment horizontal="left" vertical="center"/>
      <protection hidden="1"/>
    </xf>
    <xf numFmtId="49" fontId="13" fillId="36" borderId="294" xfId="0" applyNumberFormat="1" applyFont="1" applyFill="1" applyBorder="1" applyAlignment="1" applyProtection="1">
      <alignment horizontal="left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0" fontId="15" fillId="49" borderId="15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295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296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3" xfId="0" applyFont="1" applyFill="1" applyBorder="1" applyAlignment="1" applyProtection="1">
      <alignment horizontal="center"/>
      <protection hidden="1"/>
    </xf>
    <xf numFmtId="0" fontId="27" fillId="28" borderId="276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3" xfId="0" applyFont="1" applyFill="1" applyBorder="1" applyAlignment="1" applyProtection="1">
      <alignment horizontal="center"/>
      <protection hidden="1"/>
    </xf>
    <xf numFmtId="0" fontId="111" fillId="51" borderId="276" xfId="0" applyFont="1" applyFill="1" applyBorder="1" applyAlignment="1" applyProtection="1">
      <alignment horizontal="center"/>
      <protection hidden="1"/>
    </xf>
    <xf numFmtId="0" fontId="111" fillId="51" borderId="265" xfId="0" applyFont="1" applyFill="1" applyBorder="1" applyAlignment="1" applyProtection="1">
      <alignment horizont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3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3" xfId="0" applyFont="1" applyFill="1" applyBorder="1" applyAlignment="1" applyProtection="1">
      <alignment horizontal="center"/>
      <protection hidden="1"/>
    </xf>
    <xf numFmtId="0" fontId="110" fillId="50" borderId="158" xfId="0" applyFont="1" applyFill="1" applyBorder="1" applyAlignment="1" applyProtection="1">
      <alignment horizontal="center"/>
      <protection hidden="1"/>
    </xf>
    <xf numFmtId="0" fontId="110" fillId="50" borderId="153" xfId="0" applyFont="1" applyFill="1" applyBorder="1" applyAlignment="1" applyProtection="1">
      <alignment horizontal="center"/>
      <protection hidden="1"/>
    </xf>
    <xf numFmtId="0" fontId="110" fillId="50" borderId="36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7" xfId="0" applyNumberFormat="1" applyFont="1" applyFill="1" applyBorder="1" applyAlignment="1" applyProtection="1">
      <alignment horizontal="center" vertical="center"/>
      <protection hidden="1"/>
    </xf>
    <xf numFmtId="49" fontId="2" fillId="48" borderId="298" xfId="0" applyNumberFormat="1" applyFont="1" applyFill="1" applyBorder="1" applyAlignment="1" applyProtection="1">
      <alignment horizontal="center" vertical="center"/>
      <protection hidden="1"/>
    </xf>
    <xf numFmtId="49" fontId="44" fillId="68" borderId="48" xfId="0" applyNumberFormat="1" applyFont="1" applyFill="1" applyBorder="1" applyAlignment="1" applyProtection="1">
      <alignment horizontal="center" vertical="center"/>
      <protection hidden="1"/>
    </xf>
    <xf numFmtId="49" fontId="44" fillId="68" borderId="49" xfId="0" applyNumberFormat="1" applyFont="1" applyFill="1" applyBorder="1" applyAlignment="1" applyProtection="1">
      <alignment horizontal="center" vertical="center"/>
      <protection hidden="1"/>
    </xf>
    <xf numFmtId="49" fontId="44" fillId="68" borderId="50" xfId="0" applyNumberFormat="1" applyFont="1" applyFill="1" applyBorder="1" applyAlignment="1" applyProtection="1">
      <alignment horizontal="center" vertical="center"/>
      <protection hidden="1"/>
    </xf>
    <xf numFmtId="49" fontId="44" fillId="68" borderId="66" xfId="0" applyNumberFormat="1" applyFont="1" applyFill="1" applyBorder="1" applyAlignment="1" applyProtection="1">
      <alignment horizontal="center" vertical="center"/>
      <protection hidden="1"/>
    </xf>
    <xf numFmtId="49" fontId="44" fillId="68" borderId="67" xfId="0" applyNumberFormat="1" applyFont="1" applyFill="1" applyBorder="1" applyAlignment="1" applyProtection="1">
      <alignment horizontal="center" vertical="center"/>
      <protection hidden="1"/>
    </xf>
    <xf numFmtId="49" fontId="44" fillId="68" borderId="68" xfId="0" applyNumberFormat="1" applyFont="1" applyFill="1" applyBorder="1" applyAlignment="1" applyProtection="1">
      <alignment horizontal="center" vertical="center"/>
      <protection hidden="1"/>
    </xf>
    <xf numFmtId="49" fontId="118" fillId="69" borderId="271" xfId="0" applyNumberFormat="1" applyFont="1" applyFill="1" applyBorder="1" applyAlignment="1" applyProtection="1">
      <alignment horizontal="center" vertical="center"/>
      <protection hidden="1"/>
    </xf>
    <xf numFmtId="49" fontId="118" fillId="69" borderId="272" xfId="0" applyNumberFormat="1" applyFont="1" applyFill="1" applyBorder="1" applyAlignment="1" applyProtection="1">
      <alignment horizontal="center" vertical="center"/>
      <protection hidden="1"/>
    </xf>
    <xf numFmtId="49" fontId="24" fillId="44" borderId="291" xfId="0" applyNumberFormat="1" applyFont="1" applyFill="1" applyBorder="1" applyAlignment="1" applyProtection="1">
      <alignment horizontal="center" vertical="center"/>
      <protection hidden="1"/>
    </xf>
    <xf numFmtId="49" fontId="3" fillId="44" borderId="291" xfId="0" applyNumberFormat="1" applyFont="1" applyFill="1" applyBorder="1" applyAlignment="1" applyProtection="1">
      <alignment horizontal="center" vertical="center"/>
      <protection hidden="1"/>
    </xf>
    <xf numFmtId="49" fontId="1" fillId="48" borderId="299" xfId="0" applyNumberFormat="1" applyFont="1" applyFill="1" applyBorder="1" applyAlignment="1" applyProtection="1">
      <alignment horizontal="center" vertical="center"/>
      <protection hidden="1"/>
    </xf>
    <xf numFmtId="49" fontId="1" fillId="48" borderId="300" xfId="0" applyNumberFormat="1" applyFont="1" applyFill="1" applyBorder="1" applyAlignment="1" applyProtection="1">
      <alignment horizontal="center" vertical="center"/>
      <protection hidden="1"/>
    </xf>
    <xf numFmtId="0" fontId="1" fillId="39" borderId="264" xfId="0" applyFont="1" applyFill="1" applyBorder="1" applyAlignment="1" applyProtection="1">
      <alignment horizontal="center"/>
      <protection hidden="1"/>
    </xf>
    <xf numFmtId="0" fontId="1" fillId="39" borderId="153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4" xfId="0" applyFont="1" applyFill="1" applyBorder="1" applyAlignment="1" applyProtection="1">
      <alignment horizontal="center"/>
      <protection hidden="1"/>
    </xf>
    <xf numFmtId="0" fontId="99" fillId="28" borderId="158" xfId="0" applyFont="1" applyFill="1" applyBorder="1" applyAlignment="1" applyProtection="1">
      <alignment horizontal="center"/>
      <protection hidden="1"/>
    </xf>
    <xf numFmtId="0" fontId="1" fillId="50" borderId="26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571" t="str">
        <f>Tabellini!A1</f>
        <v>XXVII CAMPIONATO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3"/>
      <c r="Q1" s="590" t="s">
        <v>17</v>
      </c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2"/>
      <c r="BN1" s="552" t="s">
        <v>346</v>
      </c>
      <c r="BO1" s="553"/>
      <c r="BP1" s="553"/>
      <c r="BQ1" s="553"/>
      <c r="BR1" s="553"/>
      <c r="BS1" s="553"/>
      <c r="BT1" s="553"/>
      <c r="BU1" s="553"/>
      <c r="BV1" s="553" t="s">
        <v>141</v>
      </c>
      <c r="BW1" s="553"/>
      <c r="BX1" s="553"/>
      <c r="BY1" s="553"/>
      <c r="BZ1" s="553"/>
      <c r="CA1" s="553"/>
      <c r="CB1" s="553"/>
      <c r="CC1" s="568"/>
    </row>
    <row r="2" spans="1:81" ht="4.5" customHeight="1">
      <c r="A2" s="574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6"/>
      <c r="Q2" s="593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5"/>
      <c r="BN2" s="526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  <c r="CC2" s="569"/>
    </row>
    <row r="3" spans="1:81" ht="4.5" customHeight="1">
      <c r="A3" s="577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5"/>
      <c r="P3" s="576"/>
      <c r="Q3" s="593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5"/>
      <c r="BN3" s="528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70"/>
    </row>
    <row r="4" spans="1:81" ht="4.5" customHeight="1">
      <c r="A4" s="562" t="str">
        <f>Tabellini!A4</f>
        <v>BORGOROSSO FFC</v>
      </c>
      <c r="B4" s="563"/>
      <c r="C4" s="563"/>
      <c r="D4" s="563"/>
      <c r="E4" s="563"/>
      <c r="F4" s="563"/>
      <c r="G4" s="563"/>
      <c r="H4" s="564" t="str">
        <f>Tabellini!B4</f>
        <v>PAJAX FC</v>
      </c>
      <c r="I4" s="563"/>
      <c r="J4" s="563"/>
      <c r="K4" s="563"/>
      <c r="L4" s="563"/>
      <c r="M4" s="563"/>
      <c r="N4" s="563"/>
      <c r="O4" s="585">
        <f>Tabellini!A5</f>
        <v>1</v>
      </c>
      <c r="P4" s="565">
        <f>Tabellini!B5</f>
        <v>2</v>
      </c>
      <c r="Q4" s="593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5"/>
      <c r="BN4" s="559" t="s">
        <v>10</v>
      </c>
      <c r="BO4" s="559"/>
      <c r="BP4" s="559"/>
      <c r="BQ4" s="559"/>
      <c r="BR4" s="559"/>
      <c r="BS4" s="559"/>
      <c r="BT4" s="559"/>
      <c r="BU4" s="559"/>
      <c r="BV4" s="559" t="s">
        <v>153</v>
      </c>
      <c r="BW4" s="559"/>
      <c r="BX4" s="559"/>
      <c r="BY4" s="559"/>
      <c r="BZ4" s="559"/>
      <c r="CA4" s="559"/>
      <c r="CB4" s="559"/>
      <c r="CC4" s="561"/>
    </row>
    <row r="5" spans="1:81" ht="4.5" customHeight="1">
      <c r="A5" s="562"/>
      <c r="B5" s="563"/>
      <c r="C5" s="563"/>
      <c r="D5" s="563"/>
      <c r="E5" s="563"/>
      <c r="F5" s="563"/>
      <c r="G5" s="563"/>
      <c r="H5" s="564"/>
      <c r="I5" s="563"/>
      <c r="J5" s="563"/>
      <c r="K5" s="563"/>
      <c r="L5" s="563"/>
      <c r="M5" s="563"/>
      <c r="N5" s="563"/>
      <c r="O5" s="586"/>
      <c r="P5" s="566"/>
      <c r="Q5" s="593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5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61"/>
    </row>
    <row r="6" spans="1:81" ht="4.5" customHeight="1">
      <c r="A6" s="562"/>
      <c r="B6" s="563"/>
      <c r="C6" s="563"/>
      <c r="D6" s="563"/>
      <c r="E6" s="563"/>
      <c r="F6" s="563"/>
      <c r="G6" s="563"/>
      <c r="H6" s="564"/>
      <c r="I6" s="563"/>
      <c r="J6" s="563"/>
      <c r="K6" s="563"/>
      <c r="L6" s="563"/>
      <c r="M6" s="563"/>
      <c r="N6" s="563"/>
      <c r="O6" s="587"/>
      <c r="P6" s="567"/>
      <c r="Q6" s="593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5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59"/>
      <c r="BZ6" s="559"/>
      <c r="CA6" s="559"/>
      <c r="CB6" s="559"/>
      <c r="CC6" s="561"/>
    </row>
    <row r="7" spans="1:81" ht="4.5" customHeight="1">
      <c r="A7" s="562" t="str">
        <f>Tabellini!C4</f>
        <v>FC LONGOBARDA</v>
      </c>
      <c r="B7" s="563"/>
      <c r="C7" s="563"/>
      <c r="D7" s="563"/>
      <c r="E7" s="563"/>
      <c r="F7" s="563"/>
      <c r="G7" s="563"/>
      <c r="H7" s="564" t="str">
        <f>Tabellini!D4</f>
        <v>PICCIONE AIRLINES</v>
      </c>
      <c r="I7" s="563"/>
      <c r="J7" s="563"/>
      <c r="K7" s="563"/>
      <c r="L7" s="563"/>
      <c r="M7" s="563"/>
      <c r="N7" s="563"/>
      <c r="O7" s="585">
        <f>Tabellini!C5</f>
        <v>4</v>
      </c>
      <c r="P7" s="565">
        <f>Tabellini!D5</f>
        <v>2</v>
      </c>
      <c r="Q7" s="593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5"/>
      <c r="BN7" s="559" t="s">
        <v>9</v>
      </c>
      <c r="BO7" s="559"/>
      <c r="BP7" s="559"/>
      <c r="BQ7" s="559"/>
      <c r="BR7" s="559"/>
      <c r="BS7" s="559"/>
      <c r="BT7" s="559"/>
      <c r="BU7" s="559"/>
      <c r="BV7" s="559" t="s">
        <v>69</v>
      </c>
      <c r="BW7" s="559"/>
      <c r="BX7" s="559"/>
      <c r="BY7" s="559"/>
      <c r="BZ7" s="559"/>
      <c r="CA7" s="559"/>
      <c r="CB7" s="559"/>
      <c r="CC7" s="561"/>
    </row>
    <row r="8" spans="1:81" ht="4.5" customHeight="1">
      <c r="A8" s="562"/>
      <c r="B8" s="563"/>
      <c r="C8" s="563"/>
      <c r="D8" s="563"/>
      <c r="E8" s="563"/>
      <c r="F8" s="563"/>
      <c r="G8" s="563"/>
      <c r="H8" s="564"/>
      <c r="I8" s="563"/>
      <c r="J8" s="563"/>
      <c r="K8" s="563"/>
      <c r="L8" s="563"/>
      <c r="M8" s="563"/>
      <c r="N8" s="563"/>
      <c r="O8" s="586"/>
      <c r="P8" s="566"/>
      <c r="Q8" s="593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5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61"/>
    </row>
    <row r="9" spans="1:81" ht="4.5" customHeight="1">
      <c r="A9" s="562"/>
      <c r="B9" s="563"/>
      <c r="C9" s="563"/>
      <c r="D9" s="563"/>
      <c r="E9" s="563"/>
      <c r="F9" s="563"/>
      <c r="G9" s="563"/>
      <c r="H9" s="564"/>
      <c r="I9" s="563"/>
      <c r="J9" s="563"/>
      <c r="K9" s="563"/>
      <c r="L9" s="563"/>
      <c r="M9" s="563"/>
      <c r="N9" s="563"/>
      <c r="O9" s="587"/>
      <c r="P9" s="567"/>
      <c r="Q9" s="593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4"/>
      <c r="BM9" s="595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61"/>
    </row>
    <row r="10" spans="1:81" ht="4.5" customHeight="1">
      <c r="A10" s="562" t="str">
        <f>Tabellini!E4</f>
        <v>DEPORTIVO LA R.</v>
      </c>
      <c r="B10" s="563"/>
      <c r="C10" s="563"/>
      <c r="D10" s="563"/>
      <c r="E10" s="563"/>
      <c r="F10" s="563"/>
      <c r="G10" s="563"/>
      <c r="H10" s="564" t="str">
        <f>Tabellini!F4</f>
        <v>LORD BYRON FC</v>
      </c>
      <c r="I10" s="563"/>
      <c r="J10" s="563"/>
      <c r="K10" s="563"/>
      <c r="L10" s="563"/>
      <c r="M10" s="563"/>
      <c r="N10" s="563"/>
      <c r="O10" s="585">
        <f>Tabellini!E5</f>
        <v>2</v>
      </c>
      <c r="P10" s="565">
        <f>Tabellini!F5</f>
        <v>1</v>
      </c>
      <c r="Q10" s="593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5"/>
      <c r="BN10" s="559" t="s">
        <v>36</v>
      </c>
      <c r="BO10" s="559"/>
      <c r="BP10" s="559"/>
      <c r="BQ10" s="559"/>
      <c r="BR10" s="559"/>
      <c r="BS10" s="559"/>
      <c r="BT10" s="559"/>
      <c r="BU10" s="559"/>
      <c r="BV10" s="559" t="s">
        <v>84</v>
      </c>
      <c r="BW10" s="559"/>
      <c r="BX10" s="559"/>
      <c r="BY10" s="559"/>
      <c r="BZ10" s="559"/>
      <c r="CA10" s="559"/>
      <c r="CB10" s="559"/>
      <c r="CC10" s="561"/>
    </row>
    <row r="11" spans="1:81" ht="4.5" customHeight="1">
      <c r="A11" s="562"/>
      <c r="B11" s="563"/>
      <c r="C11" s="563"/>
      <c r="D11" s="563"/>
      <c r="E11" s="563"/>
      <c r="F11" s="563"/>
      <c r="G11" s="563"/>
      <c r="H11" s="564"/>
      <c r="I11" s="563"/>
      <c r="J11" s="563"/>
      <c r="K11" s="563"/>
      <c r="L11" s="563"/>
      <c r="M11" s="563"/>
      <c r="N11" s="563"/>
      <c r="O11" s="586"/>
      <c r="P11" s="566"/>
      <c r="Q11" s="593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5"/>
      <c r="BN11" s="559"/>
      <c r="BO11" s="559"/>
      <c r="BP11" s="559"/>
      <c r="BQ11" s="559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61"/>
    </row>
    <row r="12" spans="1:81" ht="4.5" customHeight="1">
      <c r="A12" s="562"/>
      <c r="B12" s="563"/>
      <c r="C12" s="563"/>
      <c r="D12" s="563"/>
      <c r="E12" s="563"/>
      <c r="F12" s="563"/>
      <c r="G12" s="563"/>
      <c r="H12" s="564"/>
      <c r="I12" s="563"/>
      <c r="J12" s="563"/>
      <c r="K12" s="563"/>
      <c r="L12" s="563"/>
      <c r="M12" s="563"/>
      <c r="N12" s="563"/>
      <c r="O12" s="587"/>
      <c r="P12" s="567"/>
      <c r="Q12" s="593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  <c r="BI12" s="594"/>
      <c r="BJ12" s="594"/>
      <c r="BK12" s="594"/>
      <c r="BL12" s="594"/>
      <c r="BM12" s="595"/>
      <c r="BN12" s="559"/>
      <c r="BO12" s="559"/>
      <c r="BP12" s="559"/>
      <c r="BQ12" s="559"/>
      <c r="BR12" s="559"/>
      <c r="BS12" s="559"/>
      <c r="BT12" s="559"/>
      <c r="BU12" s="559"/>
      <c r="BV12" s="559"/>
      <c r="BW12" s="559"/>
      <c r="BX12" s="559"/>
      <c r="BY12" s="559"/>
      <c r="BZ12" s="559"/>
      <c r="CA12" s="559"/>
      <c r="CB12" s="559"/>
      <c r="CC12" s="561"/>
    </row>
    <row r="13" spans="1:81" ht="4.5" customHeight="1">
      <c r="A13" s="562" t="str">
        <f>Tabellini!G4</f>
        <v>TONNENTUS FC</v>
      </c>
      <c r="B13" s="563"/>
      <c r="C13" s="563"/>
      <c r="D13" s="563"/>
      <c r="E13" s="563"/>
      <c r="F13" s="563"/>
      <c r="G13" s="563"/>
      <c r="H13" s="564" t="str">
        <f>Tabellini!H4</f>
        <v>ELLADE FC</v>
      </c>
      <c r="I13" s="563"/>
      <c r="J13" s="563"/>
      <c r="K13" s="563"/>
      <c r="L13" s="563"/>
      <c r="M13" s="563"/>
      <c r="N13" s="563"/>
      <c r="O13" s="585">
        <f>Tabellini!G5</f>
        <v>0</v>
      </c>
      <c r="P13" s="565">
        <f>Tabellini!H5</f>
        <v>4</v>
      </c>
      <c r="Q13" s="593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  <c r="BI13" s="594"/>
      <c r="BJ13" s="594"/>
      <c r="BK13" s="594"/>
      <c r="BL13" s="594"/>
      <c r="BM13" s="595"/>
      <c r="BN13" s="559" t="s">
        <v>11</v>
      </c>
      <c r="BO13" s="559"/>
      <c r="BP13" s="559"/>
      <c r="BQ13" s="559"/>
      <c r="BR13" s="559"/>
      <c r="BS13" s="559"/>
      <c r="BT13" s="559"/>
      <c r="BU13" s="559"/>
      <c r="BV13" s="559" t="s">
        <v>16</v>
      </c>
      <c r="BW13" s="559"/>
      <c r="BX13" s="559"/>
      <c r="BY13" s="559"/>
      <c r="BZ13" s="559"/>
      <c r="CA13" s="559"/>
      <c r="CB13" s="559"/>
      <c r="CC13" s="561"/>
    </row>
    <row r="14" spans="1:81" ht="4.5" customHeight="1">
      <c r="A14" s="562"/>
      <c r="B14" s="563"/>
      <c r="C14" s="563"/>
      <c r="D14" s="563"/>
      <c r="E14" s="563"/>
      <c r="F14" s="563"/>
      <c r="G14" s="563"/>
      <c r="H14" s="564"/>
      <c r="I14" s="563"/>
      <c r="J14" s="563"/>
      <c r="K14" s="563"/>
      <c r="L14" s="563"/>
      <c r="M14" s="563"/>
      <c r="N14" s="563"/>
      <c r="O14" s="586"/>
      <c r="P14" s="566"/>
      <c r="Q14" s="593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5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61"/>
    </row>
    <row r="15" spans="1:81" ht="4.5" customHeight="1" thickBot="1">
      <c r="A15" s="562"/>
      <c r="B15" s="563"/>
      <c r="C15" s="563"/>
      <c r="D15" s="563"/>
      <c r="E15" s="563"/>
      <c r="F15" s="563"/>
      <c r="G15" s="563"/>
      <c r="H15" s="564"/>
      <c r="I15" s="563"/>
      <c r="J15" s="563"/>
      <c r="K15" s="563"/>
      <c r="L15" s="563"/>
      <c r="M15" s="563"/>
      <c r="N15" s="563"/>
      <c r="O15" s="587"/>
      <c r="P15" s="567"/>
      <c r="Q15" s="596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8"/>
      <c r="BN15" s="559"/>
      <c r="BO15" s="559"/>
      <c r="BP15" s="559"/>
      <c r="BQ15" s="559"/>
      <c r="BR15" s="559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61"/>
    </row>
    <row r="16" spans="1:81" ht="4.5" customHeight="1" thickTop="1">
      <c r="A16" s="562" t="str">
        <f>Tabellini!I4</f>
        <v>MOJITO FC</v>
      </c>
      <c r="B16" s="563"/>
      <c r="C16" s="563"/>
      <c r="D16" s="563"/>
      <c r="E16" s="563"/>
      <c r="F16" s="563"/>
      <c r="G16" s="563"/>
      <c r="H16" s="564" t="str">
        <f>Tabellini!J4</f>
        <v>BELARUS CCP</v>
      </c>
      <c r="I16" s="563"/>
      <c r="J16" s="563"/>
      <c r="K16" s="563"/>
      <c r="L16" s="563"/>
      <c r="M16" s="563"/>
      <c r="N16" s="563"/>
      <c r="O16" s="585">
        <f>Tabellini!I5</f>
        <v>3</v>
      </c>
      <c r="P16" s="565">
        <f>Tabellini!J5</f>
        <v>0</v>
      </c>
      <c r="Q16" s="638" t="s">
        <v>151</v>
      </c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40"/>
      <c r="BN16" s="559" t="s">
        <v>80</v>
      </c>
      <c r="BO16" s="559"/>
      <c r="BP16" s="559"/>
      <c r="BQ16" s="559"/>
      <c r="BR16" s="559"/>
      <c r="BS16" s="559"/>
      <c r="BT16" s="559"/>
      <c r="BU16" s="559"/>
      <c r="BV16" s="559" t="s">
        <v>8</v>
      </c>
      <c r="BW16" s="559"/>
      <c r="BX16" s="559"/>
      <c r="BY16" s="559"/>
      <c r="BZ16" s="559"/>
      <c r="CA16" s="559"/>
      <c r="CB16" s="559"/>
      <c r="CC16" s="561"/>
    </row>
    <row r="17" spans="1:81" ht="4.5" customHeight="1">
      <c r="A17" s="562"/>
      <c r="B17" s="563"/>
      <c r="C17" s="563"/>
      <c r="D17" s="563"/>
      <c r="E17" s="563"/>
      <c r="F17" s="563"/>
      <c r="G17" s="563"/>
      <c r="H17" s="564"/>
      <c r="I17" s="563"/>
      <c r="J17" s="563"/>
      <c r="K17" s="563"/>
      <c r="L17" s="563"/>
      <c r="M17" s="563"/>
      <c r="N17" s="563"/>
      <c r="O17" s="586"/>
      <c r="P17" s="566"/>
      <c r="Q17" s="641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642"/>
      <c r="AT17" s="642"/>
      <c r="AU17" s="642"/>
      <c r="AV17" s="642"/>
      <c r="AW17" s="642"/>
      <c r="AX17" s="642"/>
      <c r="AY17" s="642"/>
      <c r="AZ17" s="642"/>
      <c r="BA17" s="642"/>
      <c r="BB17" s="642"/>
      <c r="BC17" s="642"/>
      <c r="BD17" s="642"/>
      <c r="BE17" s="642"/>
      <c r="BF17" s="642"/>
      <c r="BG17" s="642"/>
      <c r="BH17" s="642"/>
      <c r="BI17" s="642"/>
      <c r="BJ17" s="642"/>
      <c r="BK17" s="642"/>
      <c r="BL17" s="642"/>
      <c r="BM17" s="643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61"/>
    </row>
    <row r="18" spans="1:81" ht="4.5" customHeight="1" thickBot="1">
      <c r="A18" s="588"/>
      <c r="B18" s="589"/>
      <c r="C18" s="589"/>
      <c r="D18" s="589"/>
      <c r="E18" s="589"/>
      <c r="F18" s="589"/>
      <c r="G18" s="589"/>
      <c r="H18" s="564"/>
      <c r="I18" s="563"/>
      <c r="J18" s="563"/>
      <c r="K18" s="563"/>
      <c r="L18" s="563"/>
      <c r="M18" s="563"/>
      <c r="N18" s="563"/>
      <c r="O18" s="586"/>
      <c r="P18" s="566"/>
      <c r="Q18" s="644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  <c r="AO18" s="645"/>
      <c r="AP18" s="645"/>
      <c r="AQ18" s="645"/>
      <c r="AR18" s="645"/>
      <c r="AS18" s="645"/>
      <c r="AT18" s="645"/>
      <c r="AU18" s="645"/>
      <c r="AV18" s="645"/>
      <c r="AW18" s="645"/>
      <c r="AX18" s="645"/>
      <c r="AY18" s="645"/>
      <c r="AZ18" s="645"/>
      <c r="BA18" s="645"/>
      <c r="BB18" s="645"/>
      <c r="BC18" s="645"/>
      <c r="BD18" s="645"/>
      <c r="BE18" s="645"/>
      <c r="BF18" s="645"/>
      <c r="BG18" s="645"/>
      <c r="BH18" s="645"/>
      <c r="BI18" s="645"/>
      <c r="BJ18" s="645"/>
      <c r="BK18" s="645"/>
      <c r="BL18" s="645"/>
      <c r="BM18" s="646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99"/>
    </row>
    <row r="19" spans="1:81" ht="4.5" customHeight="1" thickTop="1">
      <c r="A19" s="611" t="s">
        <v>113</v>
      </c>
      <c r="B19" s="491" t="s">
        <v>326</v>
      </c>
      <c r="C19" s="491"/>
      <c r="D19" s="491"/>
      <c r="E19" s="491"/>
      <c r="F19" s="491"/>
      <c r="G19" s="491"/>
      <c r="H19" s="520" t="s">
        <v>192</v>
      </c>
      <c r="I19" s="521"/>
      <c r="J19" s="617" t="s">
        <v>147</v>
      </c>
      <c r="K19" s="618"/>
      <c r="L19" s="623">
        <v>1997</v>
      </c>
      <c r="M19" s="623"/>
      <c r="N19" s="626" t="s">
        <v>148</v>
      </c>
      <c r="O19" s="626"/>
      <c r="P19" s="627"/>
      <c r="Q19" s="614" t="s">
        <v>22</v>
      </c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 t="s">
        <v>146</v>
      </c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 t="s">
        <v>23</v>
      </c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608" t="s">
        <v>160</v>
      </c>
      <c r="BO19" s="608"/>
      <c r="BP19" s="608"/>
      <c r="BQ19" s="608"/>
      <c r="BR19" s="608"/>
      <c r="BS19" s="608"/>
      <c r="BT19" s="608"/>
      <c r="BU19" s="608"/>
      <c r="BV19" s="602">
        <v>27</v>
      </c>
      <c r="BW19" s="602"/>
      <c r="BX19" s="602"/>
      <c r="BY19" s="602"/>
      <c r="BZ19" s="602"/>
      <c r="CA19" s="602"/>
      <c r="CB19" s="602"/>
      <c r="CC19" s="603"/>
    </row>
    <row r="20" spans="1:81" ht="4.5" customHeight="1">
      <c r="A20" s="612"/>
      <c r="B20" s="492"/>
      <c r="C20" s="492"/>
      <c r="D20" s="492"/>
      <c r="E20" s="492"/>
      <c r="F20" s="492"/>
      <c r="G20" s="492"/>
      <c r="H20" s="522"/>
      <c r="I20" s="523"/>
      <c r="J20" s="619"/>
      <c r="K20" s="620"/>
      <c r="L20" s="624"/>
      <c r="M20" s="624"/>
      <c r="N20" s="628"/>
      <c r="O20" s="628"/>
      <c r="P20" s="629"/>
      <c r="Q20" s="615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533"/>
      <c r="BM20" s="533"/>
      <c r="BN20" s="609"/>
      <c r="BO20" s="609"/>
      <c r="BP20" s="609"/>
      <c r="BQ20" s="609"/>
      <c r="BR20" s="609"/>
      <c r="BS20" s="609"/>
      <c r="BT20" s="609"/>
      <c r="BU20" s="609"/>
      <c r="BV20" s="604"/>
      <c r="BW20" s="604"/>
      <c r="BX20" s="604"/>
      <c r="BY20" s="604"/>
      <c r="BZ20" s="604"/>
      <c r="CA20" s="604"/>
      <c r="CB20" s="604"/>
      <c r="CC20" s="605"/>
    </row>
    <row r="21" spans="1:81" ht="4.5" customHeight="1" thickBot="1">
      <c r="A21" s="613"/>
      <c r="B21" s="493"/>
      <c r="C21" s="493"/>
      <c r="D21" s="493"/>
      <c r="E21" s="493"/>
      <c r="F21" s="493"/>
      <c r="G21" s="493"/>
      <c r="H21" s="524"/>
      <c r="I21" s="525"/>
      <c r="J21" s="621"/>
      <c r="K21" s="622"/>
      <c r="L21" s="625"/>
      <c r="M21" s="625"/>
      <c r="N21" s="630"/>
      <c r="O21" s="630"/>
      <c r="P21" s="631"/>
      <c r="Q21" s="616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610"/>
      <c r="BO21" s="610"/>
      <c r="BP21" s="610"/>
      <c r="BQ21" s="610"/>
      <c r="BR21" s="610"/>
      <c r="BS21" s="610"/>
      <c r="BT21" s="610"/>
      <c r="BU21" s="610"/>
      <c r="BV21" s="606"/>
      <c r="BW21" s="606"/>
      <c r="BX21" s="606"/>
      <c r="BY21" s="606"/>
      <c r="BZ21" s="606"/>
      <c r="CA21" s="606"/>
      <c r="CB21" s="606"/>
      <c r="CC21" s="607"/>
    </row>
    <row r="22" spans="1:81" ht="4.5" customHeight="1" thickTop="1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4"/>
      <c r="Q22" s="658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59"/>
      <c r="BL22" s="659"/>
      <c r="BM22" s="660"/>
      <c r="BN22" s="649"/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0"/>
      <c r="CC22" s="651"/>
    </row>
    <row r="23" spans="1:81" ht="4.5" customHeight="1">
      <c r="A23" s="632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4"/>
      <c r="Q23" s="661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2"/>
      <c r="AL23" s="662"/>
      <c r="AM23" s="662"/>
      <c r="AN23" s="662"/>
      <c r="AO23" s="662"/>
      <c r="AP23" s="662"/>
      <c r="AQ23" s="662"/>
      <c r="AR23" s="662"/>
      <c r="AS23" s="662"/>
      <c r="AT23" s="662"/>
      <c r="AU23" s="662"/>
      <c r="AV23" s="662"/>
      <c r="AW23" s="662"/>
      <c r="AX23" s="662"/>
      <c r="AY23" s="662"/>
      <c r="AZ23" s="662"/>
      <c r="BA23" s="662"/>
      <c r="BB23" s="662"/>
      <c r="BC23" s="662"/>
      <c r="BD23" s="662"/>
      <c r="BE23" s="662"/>
      <c r="BF23" s="662"/>
      <c r="BG23" s="662"/>
      <c r="BH23" s="662"/>
      <c r="BI23" s="662"/>
      <c r="BJ23" s="662"/>
      <c r="BK23" s="662"/>
      <c r="BL23" s="662"/>
      <c r="BM23" s="663"/>
      <c r="BN23" s="652"/>
      <c r="BO23" s="653"/>
      <c r="BP23" s="653"/>
      <c r="BQ23" s="653"/>
      <c r="BR23" s="653"/>
      <c r="BS23" s="653"/>
      <c r="BT23" s="653"/>
      <c r="BU23" s="653"/>
      <c r="BV23" s="653"/>
      <c r="BW23" s="653"/>
      <c r="BX23" s="653"/>
      <c r="BY23" s="653"/>
      <c r="BZ23" s="653"/>
      <c r="CA23" s="653"/>
      <c r="CB23" s="653"/>
      <c r="CC23" s="654"/>
    </row>
    <row r="24" spans="1:81" ht="4.5" customHeight="1">
      <c r="A24" s="632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4"/>
      <c r="Q24" s="661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662"/>
      <c r="AN24" s="662"/>
      <c r="AO24" s="662"/>
      <c r="AP24" s="662"/>
      <c r="AQ24" s="662"/>
      <c r="AR24" s="662"/>
      <c r="AS24" s="662"/>
      <c r="AT24" s="662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2"/>
      <c r="BF24" s="662"/>
      <c r="BG24" s="662"/>
      <c r="BH24" s="662"/>
      <c r="BI24" s="662"/>
      <c r="BJ24" s="662"/>
      <c r="BK24" s="662"/>
      <c r="BL24" s="662"/>
      <c r="BM24" s="663"/>
      <c r="BN24" s="652"/>
      <c r="BO24" s="653"/>
      <c r="BP24" s="653"/>
      <c r="BQ24" s="653"/>
      <c r="BR24" s="653"/>
      <c r="BS24" s="653"/>
      <c r="BT24" s="653"/>
      <c r="BU24" s="653"/>
      <c r="BV24" s="653"/>
      <c r="BW24" s="653"/>
      <c r="BX24" s="653"/>
      <c r="BY24" s="653"/>
      <c r="BZ24" s="653"/>
      <c r="CA24" s="653"/>
      <c r="CB24" s="653"/>
      <c r="CC24" s="654"/>
    </row>
    <row r="25" spans="1:81" ht="4.5" customHeight="1">
      <c r="A25" s="632"/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4"/>
      <c r="Q25" s="661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2"/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  <c r="BI25" s="662"/>
      <c r="BJ25" s="662"/>
      <c r="BK25" s="662"/>
      <c r="BL25" s="662"/>
      <c r="BM25" s="663"/>
      <c r="BN25" s="652"/>
      <c r="BO25" s="653"/>
      <c r="BP25" s="653"/>
      <c r="BQ25" s="653"/>
      <c r="BR25" s="653"/>
      <c r="BS25" s="653"/>
      <c r="BT25" s="653"/>
      <c r="BU25" s="653"/>
      <c r="BV25" s="653"/>
      <c r="BW25" s="653"/>
      <c r="BX25" s="653"/>
      <c r="BY25" s="653"/>
      <c r="BZ25" s="653"/>
      <c r="CA25" s="653"/>
      <c r="CB25" s="653"/>
      <c r="CC25" s="654"/>
    </row>
    <row r="26" spans="1:81" ht="4.5" customHeight="1">
      <c r="A26" s="632"/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4"/>
      <c r="Q26" s="661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  <c r="AF26" s="662"/>
      <c r="AG26" s="662"/>
      <c r="AH26" s="662"/>
      <c r="AI26" s="662"/>
      <c r="AJ26" s="662"/>
      <c r="AK26" s="662"/>
      <c r="AL26" s="662"/>
      <c r="AM26" s="662"/>
      <c r="AN26" s="662"/>
      <c r="AO26" s="662"/>
      <c r="AP26" s="662"/>
      <c r="AQ26" s="662"/>
      <c r="AR26" s="662"/>
      <c r="AS26" s="662"/>
      <c r="AT26" s="662"/>
      <c r="AU26" s="662"/>
      <c r="AV26" s="662"/>
      <c r="AW26" s="662"/>
      <c r="AX26" s="662"/>
      <c r="AY26" s="662"/>
      <c r="AZ26" s="662"/>
      <c r="BA26" s="662"/>
      <c r="BB26" s="662"/>
      <c r="BC26" s="662"/>
      <c r="BD26" s="662"/>
      <c r="BE26" s="662"/>
      <c r="BF26" s="662"/>
      <c r="BG26" s="662"/>
      <c r="BH26" s="662"/>
      <c r="BI26" s="662"/>
      <c r="BJ26" s="662"/>
      <c r="BK26" s="662"/>
      <c r="BL26" s="662"/>
      <c r="BM26" s="663"/>
      <c r="BN26" s="652"/>
      <c r="BO26" s="653"/>
      <c r="BP26" s="653"/>
      <c r="BQ26" s="653"/>
      <c r="BR26" s="653"/>
      <c r="BS26" s="653"/>
      <c r="BT26" s="653"/>
      <c r="BU26" s="653"/>
      <c r="BV26" s="653"/>
      <c r="BW26" s="653"/>
      <c r="BX26" s="653"/>
      <c r="BY26" s="653"/>
      <c r="BZ26" s="653"/>
      <c r="CA26" s="653"/>
      <c r="CB26" s="653"/>
      <c r="CC26" s="654"/>
    </row>
    <row r="27" spans="1:81" ht="4.5" customHeight="1">
      <c r="A27" s="632"/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4"/>
      <c r="Q27" s="661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  <c r="AC27" s="662"/>
      <c r="AD27" s="662"/>
      <c r="AE27" s="662"/>
      <c r="AF27" s="662"/>
      <c r="AG27" s="662"/>
      <c r="AH27" s="662"/>
      <c r="AI27" s="662"/>
      <c r="AJ27" s="662"/>
      <c r="AK27" s="662"/>
      <c r="AL27" s="662"/>
      <c r="AM27" s="662"/>
      <c r="AN27" s="662"/>
      <c r="AO27" s="662"/>
      <c r="AP27" s="662"/>
      <c r="AQ27" s="662"/>
      <c r="AR27" s="662"/>
      <c r="AS27" s="662"/>
      <c r="AT27" s="662"/>
      <c r="AU27" s="662"/>
      <c r="AV27" s="662"/>
      <c r="AW27" s="662"/>
      <c r="AX27" s="662"/>
      <c r="AY27" s="662"/>
      <c r="AZ27" s="662"/>
      <c r="BA27" s="662"/>
      <c r="BB27" s="662"/>
      <c r="BC27" s="662"/>
      <c r="BD27" s="662"/>
      <c r="BE27" s="662"/>
      <c r="BF27" s="662"/>
      <c r="BG27" s="662"/>
      <c r="BH27" s="662"/>
      <c r="BI27" s="662"/>
      <c r="BJ27" s="662"/>
      <c r="BK27" s="662"/>
      <c r="BL27" s="662"/>
      <c r="BM27" s="663"/>
      <c r="BN27" s="652"/>
      <c r="BO27" s="653"/>
      <c r="BP27" s="653"/>
      <c r="BQ27" s="653"/>
      <c r="BR27" s="653"/>
      <c r="BS27" s="653"/>
      <c r="BT27" s="653"/>
      <c r="BU27" s="653"/>
      <c r="BV27" s="653"/>
      <c r="BW27" s="653"/>
      <c r="BX27" s="653"/>
      <c r="BY27" s="653"/>
      <c r="BZ27" s="653"/>
      <c r="CA27" s="653"/>
      <c r="CB27" s="653"/>
      <c r="CC27" s="654"/>
    </row>
    <row r="28" spans="1:81" ht="4.5" customHeight="1">
      <c r="A28" s="632"/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4"/>
      <c r="Q28" s="661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K28" s="662"/>
      <c r="AL28" s="662"/>
      <c r="AM28" s="662"/>
      <c r="AN28" s="662"/>
      <c r="AO28" s="662"/>
      <c r="AP28" s="662"/>
      <c r="AQ28" s="662"/>
      <c r="AR28" s="662"/>
      <c r="AS28" s="662"/>
      <c r="AT28" s="662"/>
      <c r="AU28" s="662"/>
      <c r="AV28" s="662"/>
      <c r="AW28" s="662"/>
      <c r="AX28" s="662"/>
      <c r="AY28" s="662"/>
      <c r="AZ28" s="662"/>
      <c r="BA28" s="662"/>
      <c r="BB28" s="662"/>
      <c r="BC28" s="662"/>
      <c r="BD28" s="662"/>
      <c r="BE28" s="662"/>
      <c r="BF28" s="662"/>
      <c r="BG28" s="662"/>
      <c r="BH28" s="662"/>
      <c r="BI28" s="662"/>
      <c r="BJ28" s="662"/>
      <c r="BK28" s="662"/>
      <c r="BL28" s="662"/>
      <c r="BM28" s="663"/>
      <c r="BN28" s="652"/>
      <c r="BO28" s="653"/>
      <c r="BP28" s="653"/>
      <c r="BQ28" s="653"/>
      <c r="BR28" s="653"/>
      <c r="BS28" s="653"/>
      <c r="BT28" s="653"/>
      <c r="BU28" s="653"/>
      <c r="BV28" s="653"/>
      <c r="BW28" s="653"/>
      <c r="BX28" s="653"/>
      <c r="BY28" s="653"/>
      <c r="BZ28" s="653"/>
      <c r="CA28" s="653"/>
      <c r="CB28" s="653"/>
      <c r="CC28" s="654"/>
    </row>
    <row r="29" spans="1:81" ht="4.5" customHeight="1">
      <c r="A29" s="632"/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4"/>
      <c r="Q29" s="661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2"/>
      <c r="AD29" s="662"/>
      <c r="AE29" s="662"/>
      <c r="AF29" s="662"/>
      <c r="AG29" s="662"/>
      <c r="AH29" s="662"/>
      <c r="AI29" s="662"/>
      <c r="AJ29" s="662"/>
      <c r="AK29" s="662"/>
      <c r="AL29" s="662"/>
      <c r="AM29" s="662"/>
      <c r="AN29" s="662"/>
      <c r="AO29" s="662"/>
      <c r="AP29" s="662"/>
      <c r="AQ29" s="662"/>
      <c r="AR29" s="662"/>
      <c r="AS29" s="662"/>
      <c r="AT29" s="662"/>
      <c r="AU29" s="662"/>
      <c r="AV29" s="662"/>
      <c r="AW29" s="662"/>
      <c r="AX29" s="662"/>
      <c r="AY29" s="662"/>
      <c r="AZ29" s="662"/>
      <c r="BA29" s="662"/>
      <c r="BB29" s="662"/>
      <c r="BC29" s="662"/>
      <c r="BD29" s="662"/>
      <c r="BE29" s="662"/>
      <c r="BF29" s="662"/>
      <c r="BG29" s="662"/>
      <c r="BH29" s="662"/>
      <c r="BI29" s="662"/>
      <c r="BJ29" s="662"/>
      <c r="BK29" s="662"/>
      <c r="BL29" s="662"/>
      <c r="BM29" s="663"/>
      <c r="BN29" s="652"/>
      <c r="BO29" s="653"/>
      <c r="BP29" s="653"/>
      <c r="BQ29" s="653"/>
      <c r="BR29" s="653"/>
      <c r="BS29" s="653"/>
      <c r="BT29" s="653"/>
      <c r="BU29" s="653"/>
      <c r="BV29" s="653"/>
      <c r="BW29" s="653"/>
      <c r="BX29" s="653"/>
      <c r="BY29" s="653"/>
      <c r="BZ29" s="653"/>
      <c r="CA29" s="653"/>
      <c r="CB29" s="653"/>
      <c r="CC29" s="654"/>
    </row>
    <row r="30" spans="1:81" ht="4.5" customHeight="1">
      <c r="A30" s="632"/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4"/>
      <c r="Q30" s="661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2"/>
      <c r="AG30" s="662"/>
      <c r="AH30" s="662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  <c r="BJ30" s="662"/>
      <c r="BK30" s="662"/>
      <c r="BL30" s="662"/>
      <c r="BM30" s="663"/>
      <c r="BN30" s="652"/>
      <c r="BO30" s="653"/>
      <c r="BP30" s="653"/>
      <c r="BQ30" s="653"/>
      <c r="BR30" s="653"/>
      <c r="BS30" s="653"/>
      <c r="BT30" s="653"/>
      <c r="BU30" s="653"/>
      <c r="BV30" s="653"/>
      <c r="BW30" s="653"/>
      <c r="BX30" s="653"/>
      <c r="BY30" s="653"/>
      <c r="BZ30" s="653"/>
      <c r="CA30" s="653"/>
      <c r="CB30" s="653"/>
      <c r="CC30" s="654"/>
    </row>
    <row r="31" spans="1:81" ht="4.5" customHeight="1">
      <c r="A31" s="632"/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3"/>
      <c r="P31" s="634"/>
      <c r="Q31" s="661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662"/>
      <c r="AL31" s="662"/>
      <c r="AM31" s="662"/>
      <c r="AN31" s="662"/>
      <c r="AO31" s="662"/>
      <c r="AP31" s="662"/>
      <c r="AQ31" s="662"/>
      <c r="AR31" s="662"/>
      <c r="AS31" s="662"/>
      <c r="AT31" s="662"/>
      <c r="AU31" s="662"/>
      <c r="AV31" s="662"/>
      <c r="AW31" s="662"/>
      <c r="AX31" s="662"/>
      <c r="AY31" s="662"/>
      <c r="AZ31" s="662"/>
      <c r="BA31" s="662"/>
      <c r="BB31" s="662"/>
      <c r="BC31" s="662"/>
      <c r="BD31" s="662"/>
      <c r="BE31" s="662"/>
      <c r="BF31" s="662"/>
      <c r="BG31" s="662"/>
      <c r="BH31" s="662"/>
      <c r="BI31" s="662"/>
      <c r="BJ31" s="662"/>
      <c r="BK31" s="662"/>
      <c r="BL31" s="662"/>
      <c r="BM31" s="663"/>
      <c r="BN31" s="652"/>
      <c r="BO31" s="653"/>
      <c r="BP31" s="653"/>
      <c r="BQ31" s="653"/>
      <c r="BR31" s="653"/>
      <c r="BS31" s="653"/>
      <c r="BT31" s="653"/>
      <c r="BU31" s="653"/>
      <c r="BV31" s="653"/>
      <c r="BW31" s="653"/>
      <c r="BX31" s="653"/>
      <c r="BY31" s="653"/>
      <c r="BZ31" s="653"/>
      <c r="CA31" s="653"/>
      <c r="CB31" s="653"/>
      <c r="CC31" s="654"/>
    </row>
    <row r="32" spans="1:81" ht="4.5" customHeight="1">
      <c r="A32" s="632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4"/>
      <c r="Q32" s="661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2"/>
      <c r="AG32" s="662"/>
      <c r="AH32" s="662"/>
      <c r="AI32" s="662"/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2"/>
      <c r="BD32" s="662"/>
      <c r="BE32" s="662"/>
      <c r="BF32" s="662"/>
      <c r="BG32" s="662"/>
      <c r="BH32" s="662"/>
      <c r="BI32" s="662"/>
      <c r="BJ32" s="662"/>
      <c r="BK32" s="662"/>
      <c r="BL32" s="662"/>
      <c r="BM32" s="663"/>
      <c r="BN32" s="652"/>
      <c r="BO32" s="653"/>
      <c r="BP32" s="653"/>
      <c r="BQ32" s="653"/>
      <c r="BR32" s="653"/>
      <c r="BS32" s="653"/>
      <c r="BT32" s="653"/>
      <c r="BU32" s="653"/>
      <c r="BV32" s="653"/>
      <c r="BW32" s="653"/>
      <c r="BX32" s="653"/>
      <c r="BY32" s="653"/>
      <c r="BZ32" s="653"/>
      <c r="CA32" s="653"/>
      <c r="CB32" s="653"/>
      <c r="CC32" s="654"/>
    </row>
    <row r="33" spans="1:81" ht="4.5" customHeight="1">
      <c r="A33" s="632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4"/>
      <c r="Q33" s="661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662"/>
      <c r="AL33" s="662"/>
      <c r="AM33" s="662"/>
      <c r="AN33" s="662"/>
      <c r="AO33" s="662"/>
      <c r="AP33" s="662"/>
      <c r="AQ33" s="662"/>
      <c r="AR33" s="662"/>
      <c r="AS33" s="662"/>
      <c r="AT33" s="662"/>
      <c r="AU33" s="662"/>
      <c r="AV33" s="662"/>
      <c r="AW33" s="662"/>
      <c r="AX33" s="662"/>
      <c r="AY33" s="662"/>
      <c r="AZ33" s="662"/>
      <c r="BA33" s="662"/>
      <c r="BB33" s="662"/>
      <c r="BC33" s="662"/>
      <c r="BD33" s="662"/>
      <c r="BE33" s="662"/>
      <c r="BF33" s="662"/>
      <c r="BG33" s="662"/>
      <c r="BH33" s="662"/>
      <c r="BI33" s="662"/>
      <c r="BJ33" s="662"/>
      <c r="BK33" s="662"/>
      <c r="BL33" s="662"/>
      <c r="BM33" s="663"/>
      <c r="BN33" s="652"/>
      <c r="BO33" s="653"/>
      <c r="BP33" s="653"/>
      <c r="BQ33" s="653"/>
      <c r="BR33" s="653"/>
      <c r="BS33" s="653"/>
      <c r="BT33" s="653"/>
      <c r="BU33" s="653"/>
      <c r="BV33" s="653"/>
      <c r="BW33" s="653"/>
      <c r="BX33" s="653"/>
      <c r="BY33" s="653"/>
      <c r="BZ33" s="653"/>
      <c r="CA33" s="653"/>
      <c r="CB33" s="653"/>
      <c r="CC33" s="654"/>
    </row>
    <row r="34" spans="1:81" ht="4.5" customHeight="1">
      <c r="A34" s="632"/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4"/>
      <c r="Q34" s="661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2"/>
      <c r="AO34" s="662"/>
      <c r="AP34" s="662"/>
      <c r="AQ34" s="662"/>
      <c r="AR34" s="662"/>
      <c r="AS34" s="662"/>
      <c r="AT34" s="662"/>
      <c r="AU34" s="662"/>
      <c r="AV34" s="662"/>
      <c r="AW34" s="662"/>
      <c r="AX34" s="662"/>
      <c r="AY34" s="662"/>
      <c r="AZ34" s="662"/>
      <c r="BA34" s="662"/>
      <c r="BB34" s="662"/>
      <c r="BC34" s="662"/>
      <c r="BD34" s="662"/>
      <c r="BE34" s="662"/>
      <c r="BF34" s="662"/>
      <c r="BG34" s="662"/>
      <c r="BH34" s="662"/>
      <c r="BI34" s="662"/>
      <c r="BJ34" s="662"/>
      <c r="BK34" s="662"/>
      <c r="BL34" s="662"/>
      <c r="BM34" s="663"/>
      <c r="BN34" s="652"/>
      <c r="BO34" s="653"/>
      <c r="BP34" s="653"/>
      <c r="BQ34" s="653"/>
      <c r="BR34" s="653"/>
      <c r="BS34" s="653"/>
      <c r="BT34" s="653"/>
      <c r="BU34" s="653"/>
      <c r="BV34" s="653"/>
      <c r="BW34" s="653"/>
      <c r="BX34" s="653"/>
      <c r="BY34" s="653"/>
      <c r="BZ34" s="653"/>
      <c r="CA34" s="653"/>
      <c r="CB34" s="653"/>
      <c r="CC34" s="654"/>
    </row>
    <row r="35" spans="1:81" ht="4.5" customHeight="1">
      <c r="A35" s="632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4"/>
      <c r="Q35" s="661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2"/>
      <c r="AU35" s="662"/>
      <c r="AV35" s="662"/>
      <c r="AW35" s="662"/>
      <c r="AX35" s="662"/>
      <c r="AY35" s="662"/>
      <c r="AZ35" s="662"/>
      <c r="BA35" s="662"/>
      <c r="BB35" s="662"/>
      <c r="BC35" s="662"/>
      <c r="BD35" s="662"/>
      <c r="BE35" s="662"/>
      <c r="BF35" s="662"/>
      <c r="BG35" s="662"/>
      <c r="BH35" s="662"/>
      <c r="BI35" s="662"/>
      <c r="BJ35" s="662"/>
      <c r="BK35" s="662"/>
      <c r="BL35" s="662"/>
      <c r="BM35" s="663"/>
      <c r="BN35" s="652"/>
      <c r="BO35" s="653"/>
      <c r="BP35" s="653"/>
      <c r="BQ35" s="653"/>
      <c r="BR35" s="653"/>
      <c r="BS35" s="653"/>
      <c r="BT35" s="653"/>
      <c r="BU35" s="653"/>
      <c r="BV35" s="653"/>
      <c r="BW35" s="653"/>
      <c r="BX35" s="653"/>
      <c r="BY35" s="653"/>
      <c r="BZ35" s="653"/>
      <c r="CA35" s="653"/>
      <c r="CB35" s="653"/>
      <c r="CC35" s="654"/>
    </row>
    <row r="36" spans="1:81" ht="4.5" customHeight="1">
      <c r="A36" s="632"/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4"/>
      <c r="Q36" s="661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  <c r="AF36" s="662"/>
      <c r="AG36" s="662"/>
      <c r="AH36" s="662"/>
      <c r="AI36" s="662"/>
      <c r="AJ36" s="662"/>
      <c r="AK36" s="662"/>
      <c r="AL36" s="662"/>
      <c r="AM36" s="662"/>
      <c r="AN36" s="662"/>
      <c r="AO36" s="662"/>
      <c r="AP36" s="662"/>
      <c r="AQ36" s="662"/>
      <c r="AR36" s="662"/>
      <c r="AS36" s="662"/>
      <c r="AT36" s="662"/>
      <c r="AU36" s="662"/>
      <c r="AV36" s="662"/>
      <c r="AW36" s="662"/>
      <c r="AX36" s="662"/>
      <c r="AY36" s="662"/>
      <c r="AZ36" s="662"/>
      <c r="BA36" s="662"/>
      <c r="BB36" s="662"/>
      <c r="BC36" s="662"/>
      <c r="BD36" s="662"/>
      <c r="BE36" s="662"/>
      <c r="BF36" s="662"/>
      <c r="BG36" s="662"/>
      <c r="BH36" s="662"/>
      <c r="BI36" s="662"/>
      <c r="BJ36" s="662"/>
      <c r="BK36" s="662"/>
      <c r="BL36" s="662"/>
      <c r="BM36" s="663"/>
      <c r="BN36" s="652"/>
      <c r="BO36" s="653"/>
      <c r="BP36" s="653"/>
      <c r="BQ36" s="653"/>
      <c r="BR36" s="653"/>
      <c r="BS36" s="653"/>
      <c r="BT36" s="653"/>
      <c r="BU36" s="653"/>
      <c r="BV36" s="653"/>
      <c r="BW36" s="653"/>
      <c r="BX36" s="653"/>
      <c r="BY36" s="653"/>
      <c r="BZ36" s="653"/>
      <c r="CA36" s="653"/>
      <c r="CB36" s="653"/>
      <c r="CC36" s="654"/>
    </row>
    <row r="37" spans="1:81" ht="4.5" customHeight="1">
      <c r="A37" s="632"/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4"/>
      <c r="Q37" s="661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  <c r="AS37" s="662"/>
      <c r="AT37" s="662"/>
      <c r="AU37" s="662"/>
      <c r="AV37" s="662"/>
      <c r="AW37" s="662"/>
      <c r="AX37" s="662"/>
      <c r="AY37" s="662"/>
      <c r="AZ37" s="662"/>
      <c r="BA37" s="662"/>
      <c r="BB37" s="662"/>
      <c r="BC37" s="662"/>
      <c r="BD37" s="662"/>
      <c r="BE37" s="662"/>
      <c r="BF37" s="662"/>
      <c r="BG37" s="662"/>
      <c r="BH37" s="662"/>
      <c r="BI37" s="662"/>
      <c r="BJ37" s="662"/>
      <c r="BK37" s="662"/>
      <c r="BL37" s="662"/>
      <c r="BM37" s="663"/>
      <c r="BN37" s="652"/>
      <c r="BO37" s="653"/>
      <c r="BP37" s="653"/>
      <c r="BQ37" s="653"/>
      <c r="BR37" s="653"/>
      <c r="BS37" s="653"/>
      <c r="BT37" s="653"/>
      <c r="BU37" s="653"/>
      <c r="BV37" s="653"/>
      <c r="BW37" s="653"/>
      <c r="BX37" s="653"/>
      <c r="BY37" s="653"/>
      <c r="BZ37" s="653"/>
      <c r="CA37" s="653"/>
      <c r="CB37" s="653"/>
      <c r="CC37" s="654"/>
    </row>
    <row r="38" spans="1:81" ht="4.5" customHeight="1">
      <c r="A38" s="632"/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4"/>
      <c r="Q38" s="661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2"/>
      <c r="BL38" s="662"/>
      <c r="BM38" s="663"/>
      <c r="BN38" s="652"/>
      <c r="BO38" s="653"/>
      <c r="BP38" s="653"/>
      <c r="BQ38" s="653"/>
      <c r="BR38" s="653"/>
      <c r="BS38" s="653"/>
      <c r="BT38" s="653"/>
      <c r="BU38" s="653"/>
      <c r="BV38" s="653"/>
      <c r="BW38" s="653"/>
      <c r="BX38" s="653"/>
      <c r="BY38" s="653"/>
      <c r="BZ38" s="653"/>
      <c r="CA38" s="653"/>
      <c r="CB38" s="653"/>
      <c r="CC38" s="654"/>
    </row>
    <row r="39" spans="1:81" ht="4.5" customHeight="1">
      <c r="A39" s="632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4"/>
      <c r="Q39" s="661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2"/>
      <c r="AE39" s="662"/>
      <c r="AF39" s="662"/>
      <c r="AG39" s="662"/>
      <c r="AH39" s="662"/>
      <c r="AI39" s="662"/>
      <c r="AJ39" s="66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2"/>
      <c r="AU39" s="662"/>
      <c r="AV39" s="662"/>
      <c r="AW39" s="662"/>
      <c r="AX39" s="662"/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  <c r="BM39" s="663"/>
      <c r="BN39" s="652"/>
      <c r="BO39" s="653"/>
      <c r="BP39" s="653"/>
      <c r="BQ39" s="653"/>
      <c r="BR39" s="653"/>
      <c r="BS39" s="653"/>
      <c r="BT39" s="653"/>
      <c r="BU39" s="653"/>
      <c r="BV39" s="653"/>
      <c r="BW39" s="653"/>
      <c r="BX39" s="653"/>
      <c r="BY39" s="653"/>
      <c r="BZ39" s="653"/>
      <c r="CA39" s="653"/>
      <c r="CB39" s="653"/>
      <c r="CC39" s="654"/>
    </row>
    <row r="40" spans="1:81" ht="4.5" customHeight="1">
      <c r="A40" s="632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4"/>
      <c r="Q40" s="661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2"/>
      <c r="AL40" s="662"/>
      <c r="AM40" s="662"/>
      <c r="AN40" s="662"/>
      <c r="AO40" s="662"/>
      <c r="AP40" s="662"/>
      <c r="AQ40" s="662"/>
      <c r="AR40" s="662"/>
      <c r="AS40" s="662"/>
      <c r="AT40" s="662"/>
      <c r="AU40" s="662"/>
      <c r="AV40" s="662"/>
      <c r="AW40" s="662"/>
      <c r="AX40" s="662"/>
      <c r="AY40" s="662"/>
      <c r="AZ40" s="662"/>
      <c r="BA40" s="662"/>
      <c r="BB40" s="662"/>
      <c r="BC40" s="662"/>
      <c r="BD40" s="662"/>
      <c r="BE40" s="662"/>
      <c r="BF40" s="662"/>
      <c r="BG40" s="662"/>
      <c r="BH40" s="662"/>
      <c r="BI40" s="662"/>
      <c r="BJ40" s="662"/>
      <c r="BK40" s="662"/>
      <c r="BL40" s="662"/>
      <c r="BM40" s="663"/>
      <c r="BN40" s="652"/>
      <c r="BO40" s="653"/>
      <c r="BP40" s="653"/>
      <c r="BQ40" s="653"/>
      <c r="BR40" s="653"/>
      <c r="BS40" s="653"/>
      <c r="BT40" s="653"/>
      <c r="BU40" s="653"/>
      <c r="BV40" s="653"/>
      <c r="BW40" s="653"/>
      <c r="BX40" s="653"/>
      <c r="BY40" s="653"/>
      <c r="BZ40" s="653"/>
      <c r="CA40" s="653"/>
      <c r="CB40" s="653"/>
      <c r="CC40" s="654"/>
    </row>
    <row r="41" spans="1:81" ht="4.5" customHeight="1">
      <c r="A41" s="632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4"/>
      <c r="Q41" s="661"/>
      <c r="R41" s="662"/>
      <c r="S41" s="662"/>
      <c r="T41" s="662"/>
      <c r="U41" s="662"/>
      <c r="V41" s="662"/>
      <c r="W41" s="662"/>
      <c r="X41" s="662"/>
      <c r="Y41" s="662"/>
      <c r="Z41" s="662"/>
      <c r="AA41" s="662"/>
      <c r="AB41" s="662"/>
      <c r="AC41" s="662"/>
      <c r="AD41" s="662"/>
      <c r="AE41" s="662"/>
      <c r="AF41" s="662"/>
      <c r="AG41" s="662"/>
      <c r="AH41" s="662"/>
      <c r="AI41" s="662"/>
      <c r="AJ41" s="662"/>
      <c r="AK41" s="662"/>
      <c r="AL41" s="662"/>
      <c r="AM41" s="662"/>
      <c r="AN41" s="662"/>
      <c r="AO41" s="662"/>
      <c r="AP41" s="662"/>
      <c r="AQ41" s="662"/>
      <c r="AR41" s="662"/>
      <c r="AS41" s="662"/>
      <c r="AT41" s="662"/>
      <c r="AU41" s="662"/>
      <c r="AV41" s="662"/>
      <c r="AW41" s="662"/>
      <c r="AX41" s="662"/>
      <c r="AY41" s="662"/>
      <c r="AZ41" s="662"/>
      <c r="BA41" s="662"/>
      <c r="BB41" s="662"/>
      <c r="BC41" s="662"/>
      <c r="BD41" s="662"/>
      <c r="BE41" s="662"/>
      <c r="BF41" s="662"/>
      <c r="BG41" s="662"/>
      <c r="BH41" s="662"/>
      <c r="BI41" s="662"/>
      <c r="BJ41" s="662"/>
      <c r="BK41" s="662"/>
      <c r="BL41" s="662"/>
      <c r="BM41" s="663"/>
      <c r="BN41" s="652"/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4"/>
    </row>
    <row r="42" spans="1:81" ht="4.5" customHeight="1">
      <c r="A42" s="632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4"/>
      <c r="Q42" s="661"/>
      <c r="R42" s="662"/>
      <c r="S42" s="662"/>
      <c r="T42" s="662"/>
      <c r="U42" s="662"/>
      <c r="V42" s="662"/>
      <c r="W42" s="662"/>
      <c r="X42" s="662"/>
      <c r="Y42" s="662"/>
      <c r="Z42" s="662"/>
      <c r="AA42" s="662"/>
      <c r="AB42" s="662"/>
      <c r="AC42" s="662"/>
      <c r="AD42" s="662"/>
      <c r="AE42" s="662"/>
      <c r="AF42" s="662"/>
      <c r="AG42" s="662"/>
      <c r="AH42" s="662"/>
      <c r="AI42" s="662"/>
      <c r="AJ42" s="662"/>
      <c r="AK42" s="662"/>
      <c r="AL42" s="662"/>
      <c r="AM42" s="662"/>
      <c r="AN42" s="662"/>
      <c r="AO42" s="662"/>
      <c r="AP42" s="662"/>
      <c r="AQ42" s="662"/>
      <c r="AR42" s="662"/>
      <c r="AS42" s="662"/>
      <c r="AT42" s="662"/>
      <c r="AU42" s="662"/>
      <c r="AV42" s="662"/>
      <c r="AW42" s="662"/>
      <c r="AX42" s="662"/>
      <c r="AY42" s="662"/>
      <c r="AZ42" s="662"/>
      <c r="BA42" s="662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2"/>
      <c r="BM42" s="663"/>
      <c r="BN42" s="652"/>
      <c r="BO42" s="653"/>
      <c r="BP42" s="653"/>
      <c r="BQ42" s="653"/>
      <c r="BR42" s="653"/>
      <c r="BS42" s="653"/>
      <c r="BT42" s="653"/>
      <c r="BU42" s="653"/>
      <c r="BV42" s="653"/>
      <c r="BW42" s="653"/>
      <c r="BX42" s="653"/>
      <c r="BY42" s="653"/>
      <c r="BZ42" s="653"/>
      <c r="CA42" s="653"/>
      <c r="CB42" s="653"/>
      <c r="CC42" s="654"/>
    </row>
    <row r="43" spans="1:81" ht="4.5" customHeight="1">
      <c r="A43" s="632"/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4"/>
      <c r="Q43" s="661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662"/>
      <c r="AL43" s="662"/>
      <c r="AM43" s="662"/>
      <c r="AN43" s="662"/>
      <c r="AO43" s="662"/>
      <c r="AP43" s="662"/>
      <c r="AQ43" s="662"/>
      <c r="AR43" s="662"/>
      <c r="AS43" s="662"/>
      <c r="AT43" s="662"/>
      <c r="AU43" s="662"/>
      <c r="AV43" s="662"/>
      <c r="AW43" s="662"/>
      <c r="AX43" s="662"/>
      <c r="AY43" s="662"/>
      <c r="AZ43" s="662"/>
      <c r="BA43" s="662"/>
      <c r="BB43" s="662"/>
      <c r="BC43" s="662"/>
      <c r="BD43" s="662"/>
      <c r="BE43" s="662"/>
      <c r="BF43" s="662"/>
      <c r="BG43" s="662"/>
      <c r="BH43" s="662"/>
      <c r="BI43" s="662"/>
      <c r="BJ43" s="662"/>
      <c r="BK43" s="662"/>
      <c r="BL43" s="662"/>
      <c r="BM43" s="663"/>
      <c r="BN43" s="652"/>
      <c r="BO43" s="653"/>
      <c r="BP43" s="653"/>
      <c r="BQ43" s="653"/>
      <c r="BR43" s="653"/>
      <c r="BS43" s="653"/>
      <c r="BT43" s="653"/>
      <c r="BU43" s="653"/>
      <c r="BV43" s="653"/>
      <c r="BW43" s="653"/>
      <c r="BX43" s="653"/>
      <c r="BY43" s="653"/>
      <c r="BZ43" s="653"/>
      <c r="CA43" s="653"/>
      <c r="CB43" s="653"/>
      <c r="CC43" s="654"/>
    </row>
    <row r="44" spans="1:81" ht="4.5" customHeight="1">
      <c r="A44" s="632"/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4"/>
      <c r="Q44" s="661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2"/>
      <c r="AU44" s="662"/>
      <c r="AV44" s="662"/>
      <c r="AW44" s="662"/>
      <c r="AX44" s="662"/>
      <c r="AY44" s="662"/>
      <c r="AZ44" s="662"/>
      <c r="BA44" s="662"/>
      <c r="BB44" s="662"/>
      <c r="BC44" s="662"/>
      <c r="BD44" s="662"/>
      <c r="BE44" s="662"/>
      <c r="BF44" s="662"/>
      <c r="BG44" s="662"/>
      <c r="BH44" s="662"/>
      <c r="BI44" s="662"/>
      <c r="BJ44" s="662"/>
      <c r="BK44" s="662"/>
      <c r="BL44" s="662"/>
      <c r="BM44" s="663"/>
      <c r="BN44" s="652"/>
      <c r="BO44" s="653"/>
      <c r="BP44" s="653"/>
      <c r="BQ44" s="653"/>
      <c r="BR44" s="653"/>
      <c r="BS44" s="653"/>
      <c r="BT44" s="653"/>
      <c r="BU44" s="653"/>
      <c r="BV44" s="653"/>
      <c r="BW44" s="653"/>
      <c r="BX44" s="653"/>
      <c r="BY44" s="653"/>
      <c r="BZ44" s="653"/>
      <c r="CA44" s="653"/>
      <c r="CB44" s="653"/>
      <c r="CC44" s="654"/>
    </row>
    <row r="45" spans="1:81" ht="4.5" customHeight="1">
      <c r="A45" s="632"/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4"/>
      <c r="Q45" s="661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662"/>
      <c r="AP45" s="662"/>
      <c r="AQ45" s="662"/>
      <c r="AR45" s="662"/>
      <c r="AS45" s="662"/>
      <c r="AT45" s="662"/>
      <c r="AU45" s="662"/>
      <c r="AV45" s="662"/>
      <c r="AW45" s="662"/>
      <c r="AX45" s="662"/>
      <c r="AY45" s="662"/>
      <c r="AZ45" s="662"/>
      <c r="BA45" s="662"/>
      <c r="BB45" s="662"/>
      <c r="BC45" s="662"/>
      <c r="BD45" s="662"/>
      <c r="BE45" s="662"/>
      <c r="BF45" s="662"/>
      <c r="BG45" s="662"/>
      <c r="BH45" s="662"/>
      <c r="BI45" s="662"/>
      <c r="BJ45" s="662"/>
      <c r="BK45" s="662"/>
      <c r="BL45" s="662"/>
      <c r="BM45" s="663"/>
      <c r="BN45" s="652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4"/>
    </row>
    <row r="46" spans="1:81" ht="4.5" customHeight="1">
      <c r="A46" s="632"/>
      <c r="B46" s="633"/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4"/>
      <c r="Q46" s="661"/>
      <c r="R46" s="662"/>
      <c r="S46" s="662"/>
      <c r="T46" s="662"/>
      <c r="U46" s="662"/>
      <c r="V46" s="662"/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2"/>
      <c r="AU46" s="662"/>
      <c r="AV46" s="662"/>
      <c r="AW46" s="662"/>
      <c r="AX46" s="662"/>
      <c r="AY46" s="662"/>
      <c r="AZ46" s="662"/>
      <c r="BA46" s="662"/>
      <c r="BB46" s="662"/>
      <c r="BC46" s="662"/>
      <c r="BD46" s="662"/>
      <c r="BE46" s="662"/>
      <c r="BF46" s="662"/>
      <c r="BG46" s="662"/>
      <c r="BH46" s="662"/>
      <c r="BI46" s="662"/>
      <c r="BJ46" s="662"/>
      <c r="BK46" s="662"/>
      <c r="BL46" s="662"/>
      <c r="BM46" s="663"/>
      <c r="BN46" s="652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4"/>
    </row>
    <row r="47" spans="1:81" ht="4.5" customHeight="1">
      <c r="A47" s="632"/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4"/>
      <c r="Q47" s="661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662"/>
      <c r="AN47" s="662"/>
      <c r="AO47" s="662"/>
      <c r="AP47" s="662"/>
      <c r="AQ47" s="662"/>
      <c r="AR47" s="662"/>
      <c r="AS47" s="662"/>
      <c r="AT47" s="662"/>
      <c r="AU47" s="662"/>
      <c r="AV47" s="662"/>
      <c r="AW47" s="662"/>
      <c r="AX47" s="662"/>
      <c r="AY47" s="662"/>
      <c r="AZ47" s="662"/>
      <c r="BA47" s="662"/>
      <c r="BB47" s="662"/>
      <c r="BC47" s="662"/>
      <c r="BD47" s="662"/>
      <c r="BE47" s="662"/>
      <c r="BF47" s="662"/>
      <c r="BG47" s="662"/>
      <c r="BH47" s="662"/>
      <c r="BI47" s="662"/>
      <c r="BJ47" s="662"/>
      <c r="BK47" s="662"/>
      <c r="BL47" s="662"/>
      <c r="BM47" s="663"/>
      <c r="BN47" s="652"/>
      <c r="BO47" s="653"/>
      <c r="BP47" s="653"/>
      <c r="BQ47" s="653"/>
      <c r="BR47" s="653"/>
      <c r="BS47" s="653"/>
      <c r="BT47" s="653"/>
      <c r="BU47" s="653"/>
      <c r="BV47" s="653"/>
      <c r="BW47" s="653"/>
      <c r="BX47" s="653"/>
      <c r="BY47" s="653"/>
      <c r="BZ47" s="653"/>
      <c r="CA47" s="653"/>
      <c r="CB47" s="653"/>
      <c r="CC47" s="654"/>
    </row>
    <row r="48" spans="1:81" ht="4.5" customHeight="1">
      <c r="A48" s="632"/>
      <c r="B48" s="633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4"/>
      <c r="Q48" s="661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662"/>
      <c r="AN48" s="662"/>
      <c r="AO48" s="662"/>
      <c r="AP48" s="662"/>
      <c r="AQ48" s="662"/>
      <c r="AR48" s="662"/>
      <c r="AS48" s="662"/>
      <c r="AT48" s="662"/>
      <c r="AU48" s="662"/>
      <c r="AV48" s="662"/>
      <c r="AW48" s="662"/>
      <c r="AX48" s="662"/>
      <c r="AY48" s="662"/>
      <c r="AZ48" s="662"/>
      <c r="BA48" s="662"/>
      <c r="BB48" s="662"/>
      <c r="BC48" s="662"/>
      <c r="BD48" s="662"/>
      <c r="BE48" s="662"/>
      <c r="BF48" s="662"/>
      <c r="BG48" s="662"/>
      <c r="BH48" s="662"/>
      <c r="BI48" s="662"/>
      <c r="BJ48" s="662"/>
      <c r="BK48" s="662"/>
      <c r="BL48" s="662"/>
      <c r="BM48" s="663"/>
      <c r="BN48" s="652"/>
      <c r="BO48" s="653"/>
      <c r="BP48" s="653"/>
      <c r="BQ48" s="653"/>
      <c r="BR48" s="653"/>
      <c r="BS48" s="653"/>
      <c r="BT48" s="653"/>
      <c r="BU48" s="653"/>
      <c r="BV48" s="653"/>
      <c r="BW48" s="653"/>
      <c r="BX48" s="653"/>
      <c r="BY48" s="653"/>
      <c r="BZ48" s="653"/>
      <c r="CA48" s="653"/>
      <c r="CB48" s="653"/>
      <c r="CC48" s="654"/>
    </row>
    <row r="49" spans="1:81" ht="4.5" customHeight="1">
      <c r="A49" s="632"/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4"/>
      <c r="Q49" s="661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662"/>
      <c r="AN49" s="662"/>
      <c r="AO49" s="662"/>
      <c r="AP49" s="662"/>
      <c r="AQ49" s="662"/>
      <c r="AR49" s="662"/>
      <c r="AS49" s="662"/>
      <c r="AT49" s="662"/>
      <c r="AU49" s="662"/>
      <c r="AV49" s="662"/>
      <c r="AW49" s="662"/>
      <c r="AX49" s="662"/>
      <c r="AY49" s="662"/>
      <c r="AZ49" s="662"/>
      <c r="BA49" s="662"/>
      <c r="BB49" s="662"/>
      <c r="BC49" s="662"/>
      <c r="BD49" s="662"/>
      <c r="BE49" s="662"/>
      <c r="BF49" s="662"/>
      <c r="BG49" s="662"/>
      <c r="BH49" s="662"/>
      <c r="BI49" s="662"/>
      <c r="BJ49" s="662"/>
      <c r="BK49" s="662"/>
      <c r="BL49" s="662"/>
      <c r="BM49" s="663"/>
      <c r="BN49" s="652"/>
      <c r="BO49" s="653"/>
      <c r="BP49" s="653"/>
      <c r="BQ49" s="653"/>
      <c r="BR49" s="653"/>
      <c r="BS49" s="653"/>
      <c r="BT49" s="653"/>
      <c r="BU49" s="653"/>
      <c r="BV49" s="653"/>
      <c r="BW49" s="653"/>
      <c r="BX49" s="653"/>
      <c r="BY49" s="653"/>
      <c r="BZ49" s="653"/>
      <c r="CA49" s="653"/>
      <c r="CB49" s="653"/>
      <c r="CC49" s="654"/>
    </row>
    <row r="50" spans="1:81" ht="4.5" customHeight="1">
      <c r="A50" s="632"/>
      <c r="B50" s="633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4"/>
      <c r="Q50" s="661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662"/>
      <c r="BF50" s="662"/>
      <c r="BG50" s="662"/>
      <c r="BH50" s="662"/>
      <c r="BI50" s="662"/>
      <c r="BJ50" s="662"/>
      <c r="BK50" s="662"/>
      <c r="BL50" s="662"/>
      <c r="BM50" s="663"/>
      <c r="BN50" s="652"/>
      <c r="BO50" s="653"/>
      <c r="BP50" s="653"/>
      <c r="BQ50" s="653"/>
      <c r="BR50" s="653"/>
      <c r="BS50" s="653"/>
      <c r="BT50" s="653"/>
      <c r="BU50" s="653"/>
      <c r="BV50" s="653"/>
      <c r="BW50" s="653"/>
      <c r="BX50" s="653"/>
      <c r="BY50" s="653"/>
      <c r="BZ50" s="653"/>
      <c r="CA50" s="653"/>
      <c r="CB50" s="653"/>
      <c r="CC50" s="654"/>
    </row>
    <row r="51" spans="1:81" ht="4.5" customHeight="1">
      <c r="A51" s="632"/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4"/>
      <c r="Q51" s="661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662"/>
      <c r="AK51" s="662"/>
      <c r="AL51" s="662"/>
      <c r="AM51" s="662"/>
      <c r="AN51" s="662"/>
      <c r="AO51" s="662"/>
      <c r="AP51" s="662"/>
      <c r="AQ51" s="662"/>
      <c r="AR51" s="662"/>
      <c r="AS51" s="662"/>
      <c r="AT51" s="662"/>
      <c r="AU51" s="662"/>
      <c r="AV51" s="662"/>
      <c r="AW51" s="662"/>
      <c r="AX51" s="662"/>
      <c r="AY51" s="662"/>
      <c r="AZ51" s="662"/>
      <c r="BA51" s="662"/>
      <c r="BB51" s="662"/>
      <c r="BC51" s="662"/>
      <c r="BD51" s="662"/>
      <c r="BE51" s="662"/>
      <c r="BF51" s="662"/>
      <c r="BG51" s="662"/>
      <c r="BH51" s="662"/>
      <c r="BI51" s="662"/>
      <c r="BJ51" s="662"/>
      <c r="BK51" s="662"/>
      <c r="BL51" s="662"/>
      <c r="BM51" s="663"/>
      <c r="BN51" s="652"/>
      <c r="BO51" s="653"/>
      <c r="BP51" s="653"/>
      <c r="BQ51" s="653"/>
      <c r="BR51" s="653"/>
      <c r="BS51" s="653"/>
      <c r="BT51" s="653"/>
      <c r="BU51" s="653"/>
      <c r="BV51" s="653"/>
      <c r="BW51" s="653"/>
      <c r="BX51" s="653"/>
      <c r="BY51" s="653"/>
      <c r="BZ51" s="653"/>
      <c r="CA51" s="653"/>
      <c r="CB51" s="653"/>
      <c r="CC51" s="654"/>
    </row>
    <row r="52" spans="1:81" ht="4.5" customHeight="1">
      <c r="A52" s="632"/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4"/>
      <c r="Q52" s="661"/>
      <c r="R52" s="662"/>
      <c r="S52" s="662"/>
      <c r="T52" s="662"/>
      <c r="U52" s="662"/>
      <c r="V52" s="662"/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662"/>
      <c r="AP52" s="662"/>
      <c r="AQ52" s="662"/>
      <c r="AR52" s="662"/>
      <c r="AS52" s="662"/>
      <c r="AT52" s="662"/>
      <c r="AU52" s="662"/>
      <c r="AV52" s="662"/>
      <c r="AW52" s="662"/>
      <c r="AX52" s="662"/>
      <c r="AY52" s="662"/>
      <c r="AZ52" s="662"/>
      <c r="BA52" s="662"/>
      <c r="BB52" s="662"/>
      <c r="BC52" s="662"/>
      <c r="BD52" s="662"/>
      <c r="BE52" s="662"/>
      <c r="BF52" s="662"/>
      <c r="BG52" s="662"/>
      <c r="BH52" s="662"/>
      <c r="BI52" s="662"/>
      <c r="BJ52" s="662"/>
      <c r="BK52" s="662"/>
      <c r="BL52" s="662"/>
      <c r="BM52" s="663"/>
      <c r="BN52" s="652"/>
      <c r="BO52" s="653"/>
      <c r="BP52" s="653"/>
      <c r="BQ52" s="653"/>
      <c r="BR52" s="653"/>
      <c r="BS52" s="653"/>
      <c r="BT52" s="653"/>
      <c r="BU52" s="653"/>
      <c r="BV52" s="653"/>
      <c r="BW52" s="653"/>
      <c r="BX52" s="653"/>
      <c r="BY52" s="653"/>
      <c r="BZ52" s="653"/>
      <c r="CA52" s="653"/>
      <c r="CB52" s="653"/>
      <c r="CC52" s="654"/>
    </row>
    <row r="53" spans="1:81" ht="4.5" customHeight="1">
      <c r="A53" s="632"/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33"/>
      <c r="M53" s="633"/>
      <c r="N53" s="633"/>
      <c r="O53" s="633"/>
      <c r="P53" s="634"/>
      <c r="Q53" s="661"/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662"/>
      <c r="AM53" s="662"/>
      <c r="AN53" s="662"/>
      <c r="AO53" s="662"/>
      <c r="AP53" s="662"/>
      <c r="AQ53" s="662"/>
      <c r="AR53" s="662"/>
      <c r="AS53" s="662"/>
      <c r="AT53" s="662"/>
      <c r="AU53" s="662"/>
      <c r="AV53" s="662"/>
      <c r="AW53" s="662"/>
      <c r="AX53" s="662"/>
      <c r="AY53" s="662"/>
      <c r="AZ53" s="662"/>
      <c r="BA53" s="662"/>
      <c r="BB53" s="662"/>
      <c r="BC53" s="662"/>
      <c r="BD53" s="662"/>
      <c r="BE53" s="662"/>
      <c r="BF53" s="662"/>
      <c r="BG53" s="662"/>
      <c r="BH53" s="662"/>
      <c r="BI53" s="662"/>
      <c r="BJ53" s="662"/>
      <c r="BK53" s="662"/>
      <c r="BL53" s="662"/>
      <c r="BM53" s="663"/>
      <c r="BN53" s="652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4"/>
    </row>
    <row r="54" spans="1:81" ht="4.5" customHeight="1">
      <c r="A54" s="632"/>
      <c r="B54" s="633"/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4"/>
      <c r="Q54" s="661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/>
      <c r="AV54" s="662"/>
      <c r="AW54" s="662"/>
      <c r="AX54" s="662"/>
      <c r="AY54" s="662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3"/>
      <c r="BN54" s="652"/>
      <c r="BO54" s="653"/>
      <c r="BP54" s="653"/>
      <c r="BQ54" s="653"/>
      <c r="BR54" s="653"/>
      <c r="BS54" s="653"/>
      <c r="BT54" s="653"/>
      <c r="BU54" s="653"/>
      <c r="BV54" s="653"/>
      <c r="BW54" s="653"/>
      <c r="BX54" s="653"/>
      <c r="BY54" s="653"/>
      <c r="BZ54" s="653"/>
      <c r="CA54" s="653"/>
      <c r="CB54" s="653"/>
      <c r="CC54" s="654"/>
    </row>
    <row r="55" spans="1:81" ht="4.5" customHeight="1">
      <c r="A55" s="632"/>
      <c r="B55" s="633"/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4"/>
      <c r="Q55" s="661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662"/>
      <c r="AM55" s="662"/>
      <c r="AN55" s="662"/>
      <c r="AO55" s="662"/>
      <c r="AP55" s="662"/>
      <c r="AQ55" s="662"/>
      <c r="AR55" s="662"/>
      <c r="AS55" s="662"/>
      <c r="AT55" s="662"/>
      <c r="AU55" s="662"/>
      <c r="AV55" s="662"/>
      <c r="AW55" s="662"/>
      <c r="AX55" s="662"/>
      <c r="AY55" s="662"/>
      <c r="AZ55" s="662"/>
      <c r="BA55" s="662"/>
      <c r="BB55" s="662"/>
      <c r="BC55" s="662"/>
      <c r="BD55" s="662"/>
      <c r="BE55" s="662"/>
      <c r="BF55" s="662"/>
      <c r="BG55" s="662"/>
      <c r="BH55" s="662"/>
      <c r="BI55" s="662"/>
      <c r="BJ55" s="662"/>
      <c r="BK55" s="662"/>
      <c r="BL55" s="662"/>
      <c r="BM55" s="663"/>
      <c r="BN55" s="652"/>
      <c r="BO55" s="653"/>
      <c r="BP55" s="653"/>
      <c r="BQ55" s="653"/>
      <c r="BR55" s="653"/>
      <c r="BS55" s="653"/>
      <c r="BT55" s="653"/>
      <c r="BU55" s="653"/>
      <c r="BV55" s="653"/>
      <c r="BW55" s="653"/>
      <c r="BX55" s="653"/>
      <c r="BY55" s="653"/>
      <c r="BZ55" s="653"/>
      <c r="CA55" s="653"/>
      <c r="CB55" s="653"/>
      <c r="CC55" s="654"/>
    </row>
    <row r="56" spans="1:81" ht="4.5" customHeight="1">
      <c r="A56" s="632"/>
      <c r="B56" s="633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4"/>
      <c r="Q56" s="661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662"/>
      <c r="AL56" s="662"/>
      <c r="AM56" s="662"/>
      <c r="AN56" s="662"/>
      <c r="AO56" s="662"/>
      <c r="AP56" s="662"/>
      <c r="AQ56" s="662"/>
      <c r="AR56" s="662"/>
      <c r="AS56" s="662"/>
      <c r="AT56" s="662"/>
      <c r="AU56" s="662"/>
      <c r="AV56" s="662"/>
      <c r="AW56" s="662"/>
      <c r="AX56" s="662"/>
      <c r="AY56" s="662"/>
      <c r="AZ56" s="662"/>
      <c r="BA56" s="662"/>
      <c r="BB56" s="662"/>
      <c r="BC56" s="662"/>
      <c r="BD56" s="662"/>
      <c r="BE56" s="662"/>
      <c r="BF56" s="662"/>
      <c r="BG56" s="662"/>
      <c r="BH56" s="662"/>
      <c r="BI56" s="662"/>
      <c r="BJ56" s="662"/>
      <c r="BK56" s="662"/>
      <c r="BL56" s="662"/>
      <c r="BM56" s="663"/>
      <c r="BN56" s="652"/>
      <c r="BO56" s="653"/>
      <c r="BP56" s="653"/>
      <c r="BQ56" s="653"/>
      <c r="BR56" s="653"/>
      <c r="BS56" s="653"/>
      <c r="BT56" s="653"/>
      <c r="BU56" s="653"/>
      <c r="BV56" s="653"/>
      <c r="BW56" s="653"/>
      <c r="BX56" s="653"/>
      <c r="BY56" s="653"/>
      <c r="BZ56" s="653"/>
      <c r="CA56" s="653"/>
      <c r="CB56" s="653"/>
      <c r="CC56" s="654"/>
    </row>
    <row r="57" spans="1:81" ht="4.5" customHeight="1">
      <c r="A57" s="632"/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4"/>
      <c r="Q57" s="661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2"/>
      <c r="AJ57" s="662"/>
      <c r="AK57" s="662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662"/>
      <c r="BB57" s="662"/>
      <c r="BC57" s="662"/>
      <c r="BD57" s="662"/>
      <c r="BE57" s="662"/>
      <c r="BF57" s="662"/>
      <c r="BG57" s="662"/>
      <c r="BH57" s="662"/>
      <c r="BI57" s="662"/>
      <c r="BJ57" s="662"/>
      <c r="BK57" s="662"/>
      <c r="BL57" s="662"/>
      <c r="BM57" s="663"/>
      <c r="BN57" s="652"/>
      <c r="BO57" s="653"/>
      <c r="BP57" s="653"/>
      <c r="BQ57" s="653"/>
      <c r="BR57" s="653"/>
      <c r="BS57" s="653"/>
      <c r="BT57" s="653"/>
      <c r="BU57" s="653"/>
      <c r="BV57" s="653"/>
      <c r="BW57" s="653"/>
      <c r="BX57" s="653"/>
      <c r="BY57" s="653"/>
      <c r="BZ57" s="653"/>
      <c r="CA57" s="653"/>
      <c r="CB57" s="653"/>
      <c r="CC57" s="654"/>
    </row>
    <row r="58" spans="1:81" ht="4.5" customHeight="1">
      <c r="A58" s="632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4"/>
      <c r="Q58" s="661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62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/>
      <c r="AV58" s="662"/>
      <c r="AW58" s="662"/>
      <c r="AX58" s="662"/>
      <c r="AY58" s="662"/>
      <c r="AZ58" s="662"/>
      <c r="BA58" s="662"/>
      <c r="BB58" s="662"/>
      <c r="BC58" s="662"/>
      <c r="BD58" s="662"/>
      <c r="BE58" s="662"/>
      <c r="BF58" s="662"/>
      <c r="BG58" s="662"/>
      <c r="BH58" s="662"/>
      <c r="BI58" s="662"/>
      <c r="BJ58" s="662"/>
      <c r="BK58" s="662"/>
      <c r="BL58" s="662"/>
      <c r="BM58" s="663"/>
      <c r="BN58" s="652"/>
      <c r="BO58" s="653"/>
      <c r="BP58" s="653"/>
      <c r="BQ58" s="653"/>
      <c r="BR58" s="653"/>
      <c r="BS58" s="653"/>
      <c r="BT58" s="653"/>
      <c r="BU58" s="653"/>
      <c r="BV58" s="653"/>
      <c r="BW58" s="653"/>
      <c r="BX58" s="653"/>
      <c r="BY58" s="653"/>
      <c r="BZ58" s="653"/>
      <c r="CA58" s="653"/>
      <c r="CB58" s="653"/>
      <c r="CC58" s="654"/>
    </row>
    <row r="59" spans="1:81" ht="4.5" customHeight="1">
      <c r="A59" s="632"/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4"/>
      <c r="Q59" s="661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662"/>
      <c r="AK59" s="662"/>
      <c r="AL59" s="662"/>
      <c r="AM59" s="662"/>
      <c r="AN59" s="662"/>
      <c r="AO59" s="662"/>
      <c r="AP59" s="662"/>
      <c r="AQ59" s="662"/>
      <c r="AR59" s="662"/>
      <c r="AS59" s="662"/>
      <c r="AT59" s="662"/>
      <c r="AU59" s="662"/>
      <c r="AV59" s="662"/>
      <c r="AW59" s="662"/>
      <c r="AX59" s="662"/>
      <c r="AY59" s="662"/>
      <c r="AZ59" s="662"/>
      <c r="BA59" s="662"/>
      <c r="BB59" s="662"/>
      <c r="BC59" s="662"/>
      <c r="BD59" s="662"/>
      <c r="BE59" s="662"/>
      <c r="BF59" s="662"/>
      <c r="BG59" s="662"/>
      <c r="BH59" s="662"/>
      <c r="BI59" s="662"/>
      <c r="BJ59" s="662"/>
      <c r="BK59" s="662"/>
      <c r="BL59" s="662"/>
      <c r="BM59" s="663"/>
      <c r="BN59" s="652"/>
      <c r="BO59" s="653"/>
      <c r="BP59" s="653"/>
      <c r="BQ59" s="653"/>
      <c r="BR59" s="653"/>
      <c r="BS59" s="653"/>
      <c r="BT59" s="653"/>
      <c r="BU59" s="653"/>
      <c r="BV59" s="653"/>
      <c r="BW59" s="653"/>
      <c r="BX59" s="653"/>
      <c r="BY59" s="653"/>
      <c r="BZ59" s="653"/>
      <c r="CA59" s="653"/>
      <c r="CB59" s="653"/>
      <c r="CC59" s="654"/>
    </row>
    <row r="60" spans="1:81" ht="4.5" customHeight="1">
      <c r="A60" s="632"/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4"/>
      <c r="Q60" s="661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2"/>
      <c r="AE60" s="662"/>
      <c r="AF60" s="662"/>
      <c r="AG60" s="662"/>
      <c r="AH60" s="662"/>
      <c r="AI60" s="662"/>
      <c r="AJ60" s="662"/>
      <c r="AK60" s="662"/>
      <c r="AL60" s="662"/>
      <c r="AM60" s="662"/>
      <c r="AN60" s="662"/>
      <c r="AO60" s="662"/>
      <c r="AP60" s="662"/>
      <c r="AQ60" s="662"/>
      <c r="AR60" s="662"/>
      <c r="AS60" s="662"/>
      <c r="AT60" s="662"/>
      <c r="AU60" s="662"/>
      <c r="AV60" s="662"/>
      <c r="AW60" s="662"/>
      <c r="AX60" s="662"/>
      <c r="AY60" s="662"/>
      <c r="AZ60" s="662"/>
      <c r="BA60" s="662"/>
      <c r="BB60" s="662"/>
      <c r="BC60" s="662"/>
      <c r="BD60" s="662"/>
      <c r="BE60" s="662"/>
      <c r="BF60" s="662"/>
      <c r="BG60" s="662"/>
      <c r="BH60" s="662"/>
      <c r="BI60" s="662"/>
      <c r="BJ60" s="662"/>
      <c r="BK60" s="662"/>
      <c r="BL60" s="662"/>
      <c r="BM60" s="663"/>
      <c r="BN60" s="652"/>
      <c r="BO60" s="653"/>
      <c r="BP60" s="653"/>
      <c r="BQ60" s="653"/>
      <c r="BR60" s="653"/>
      <c r="BS60" s="653"/>
      <c r="BT60" s="653"/>
      <c r="BU60" s="653"/>
      <c r="BV60" s="653"/>
      <c r="BW60" s="653"/>
      <c r="BX60" s="653"/>
      <c r="BY60" s="653"/>
      <c r="BZ60" s="653"/>
      <c r="CA60" s="653"/>
      <c r="CB60" s="653"/>
      <c r="CC60" s="654"/>
    </row>
    <row r="61" spans="1:81" ht="4.5" customHeight="1" thickBot="1">
      <c r="A61" s="635"/>
      <c r="B61" s="636"/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7"/>
      <c r="Q61" s="664"/>
      <c r="R61" s="665"/>
      <c r="S61" s="665"/>
      <c r="T61" s="665"/>
      <c r="U61" s="665"/>
      <c r="V61" s="665"/>
      <c r="W61" s="665"/>
      <c r="X61" s="665"/>
      <c r="Y61" s="665"/>
      <c r="Z61" s="665"/>
      <c r="AA61" s="665"/>
      <c r="AB61" s="665"/>
      <c r="AC61" s="665"/>
      <c r="AD61" s="665"/>
      <c r="AE61" s="665"/>
      <c r="AF61" s="665"/>
      <c r="AG61" s="665"/>
      <c r="AH61" s="665"/>
      <c r="AI61" s="665"/>
      <c r="AJ61" s="665"/>
      <c r="AK61" s="665"/>
      <c r="AL61" s="665"/>
      <c r="AM61" s="665"/>
      <c r="AN61" s="665"/>
      <c r="AO61" s="665"/>
      <c r="AP61" s="665"/>
      <c r="AQ61" s="665"/>
      <c r="AR61" s="665"/>
      <c r="AS61" s="665"/>
      <c r="AT61" s="665"/>
      <c r="AU61" s="665"/>
      <c r="AV61" s="665"/>
      <c r="AW61" s="665"/>
      <c r="AX61" s="665"/>
      <c r="AY61" s="665"/>
      <c r="AZ61" s="665"/>
      <c r="BA61" s="665"/>
      <c r="BB61" s="665"/>
      <c r="BC61" s="665"/>
      <c r="BD61" s="665"/>
      <c r="BE61" s="665"/>
      <c r="BF61" s="665"/>
      <c r="BG61" s="665"/>
      <c r="BH61" s="665"/>
      <c r="BI61" s="665"/>
      <c r="BJ61" s="665"/>
      <c r="BK61" s="665"/>
      <c r="BL61" s="665"/>
      <c r="BM61" s="666"/>
      <c r="BN61" s="655"/>
      <c r="BO61" s="656"/>
      <c r="BP61" s="656"/>
      <c r="BQ61" s="656"/>
      <c r="BR61" s="656"/>
      <c r="BS61" s="656"/>
      <c r="BT61" s="656"/>
      <c r="BU61" s="656"/>
      <c r="BV61" s="656"/>
      <c r="BW61" s="656"/>
      <c r="BX61" s="656"/>
      <c r="BY61" s="656"/>
      <c r="BZ61" s="656"/>
      <c r="CA61" s="656"/>
      <c r="CB61" s="656"/>
      <c r="CC61" s="657"/>
    </row>
    <row r="62" spans="1:81" ht="4.5" customHeight="1" thickTop="1">
      <c r="A62" s="535" t="s">
        <v>18</v>
      </c>
      <c r="B62" s="527"/>
      <c r="C62" s="530"/>
      <c r="D62" s="526" t="s">
        <v>19</v>
      </c>
      <c r="E62" s="527"/>
      <c r="F62" s="530"/>
      <c r="G62" s="526" t="s">
        <v>20</v>
      </c>
      <c r="H62" s="527"/>
      <c r="I62" s="530"/>
      <c r="J62" s="526" t="s">
        <v>21</v>
      </c>
      <c r="K62" s="527"/>
      <c r="L62" s="527"/>
      <c r="M62" s="514" t="s">
        <v>365</v>
      </c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6"/>
      <c r="BF62" s="579"/>
      <c r="BG62" s="580"/>
      <c r="BH62" s="580"/>
      <c r="BI62" s="580"/>
      <c r="BJ62" s="580"/>
      <c r="BK62" s="580"/>
      <c r="BL62" s="580"/>
      <c r="BM62" s="580"/>
      <c r="BN62" s="580"/>
      <c r="BO62" s="580"/>
      <c r="BP62" s="580"/>
      <c r="BQ62" s="581"/>
      <c r="BR62" s="527" t="s">
        <v>71</v>
      </c>
      <c r="BS62" s="527"/>
      <c r="BT62" s="527"/>
      <c r="BU62" s="527"/>
      <c r="BV62" s="527"/>
      <c r="BW62" s="527"/>
      <c r="BX62" s="527"/>
      <c r="BY62" s="527"/>
      <c r="BZ62" s="527"/>
      <c r="CA62" s="527"/>
      <c r="CB62" s="527"/>
      <c r="CC62" s="569"/>
    </row>
    <row r="63" spans="1:81" ht="4.5" customHeight="1">
      <c r="A63" s="535"/>
      <c r="B63" s="527"/>
      <c r="C63" s="530"/>
      <c r="D63" s="526"/>
      <c r="E63" s="527"/>
      <c r="F63" s="530"/>
      <c r="G63" s="526"/>
      <c r="H63" s="527"/>
      <c r="I63" s="530"/>
      <c r="J63" s="526"/>
      <c r="K63" s="527"/>
      <c r="L63" s="527"/>
      <c r="M63" s="514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6"/>
      <c r="BF63" s="579"/>
      <c r="BG63" s="580"/>
      <c r="BH63" s="580"/>
      <c r="BI63" s="580"/>
      <c r="BJ63" s="580"/>
      <c r="BK63" s="580"/>
      <c r="BL63" s="580"/>
      <c r="BM63" s="580"/>
      <c r="BN63" s="580"/>
      <c r="BO63" s="580"/>
      <c r="BP63" s="580"/>
      <c r="BQ63" s="581"/>
      <c r="BR63" s="527"/>
      <c r="BS63" s="527"/>
      <c r="BT63" s="527"/>
      <c r="BU63" s="527"/>
      <c r="BV63" s="527"/>
      <c r="BW63" s="527"/>
      <c r="BX63" s="527"/>
      <c r="BY63" s="527"/>
      <c r="BZ63" s="527"/>
      <c r="CA63" s="527"/>
      <c r="CB63" s="527"/>
      <c r="CC63" s="569"/>
    </row>
    <row r="64" spans="1:81" ht="4.5" customHeight="1">
      <c r="A64" s="536"/>
      <c r="B64" s="529"/>
      <c r="C64" s="531"/>
      <c r="D64" s="528"/>
      <c r="E64" s="529"/>
      <c r="F64" s="531"/>
      <c r="G64" s="528"/>
      <c r="H64" s="529"/>
      <c r="I64" s="531"/>
      <c r="J64" s="528"/>
      <c r="K64" s="529"/>
      <c r="L64" s="529"/>
      <c r="M64" s="514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  <c r="AY64" s="515"/>
      <c r="AZ64" s="515"/>
      <c r="BA64" s="515"/>
      <c r="BB64" s="515"/>
      <c r="BC64" s="515"/>
      <c r="BD64" s="515"/>
      <c r="BE64" s="516"/>
      <c r="BF64" s="579"/>
      <c r="BG64" s="580"/>
      <c r="BH64" s="580"/>
      <c r="BI64" s="580"/>
      <c r="BJ64" s="580"/>
      <c r="BK64" s="580"/>
      <c r="BL64" s="580"/>
      <c r="BM64" s="580"/>
      <c r="BN64" s="580"/>
      <c r="BO64" s="580"/>
      <c r="BP64" s="580"/>
      <c r="BQ64" s="581"/>
      <c r="BR64" s="529"/>
      <c r="BS64" s="529"/>
      <c r="BT64" s="529"/>
      <c r="BU64" s="529"/>
      <c r="BV64" s="529"/>
      <c r="BW64" s="529"/>
      <c r="BX64" s="529"/>
      <c r="BY64" s="529"/>
      <c r="BZ64" s="529"/>
      <c r="CA64" s="529"/>
      <c r="CB64" s="529"/>
      <c r="CC64" s="570"/>
    </row>
    <row r="65" spans="1:81" ht="4.5" customHeight="1">
      <c r="A65" s="498" t="s">
        <v>57</v>
      </c>
      <c r="B65" s="499"/>
      <c r="C65" s="499"/>
      <c r="D65" s="488">
        <f>Andamento!AR3</f>
        <v>1998</v>
      </c>
      <c r="E65" s="488"/>
      <c r="F65" s="488"/>
      <c r="G65" s="486">
        <f>Andamento!AS3</f>
        <v>1898.5</v>
      </c>
      <c r="H65" s="486"/>
      <c r="I65" s="486"/>
      <c r="J65" s="488">
        <f>D65-G65</f>
        <v>99.5</v>
      </c>
      <c r="K65" s="488"/>
      <c r="L65" s="494"/>
      <c r="M65" s="514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6"/>
      <c r="BF65" s="579"/>
      <c r="BG65" s="580"/>
      <c r="BH65" s="580"/>
      <c r="BI65" s="580"/>
      <c r="BJ65" s="580"/>
      <c r="BK65" s="580"/>
      <c r="BL65" s="580"/>
      <c r="BM65" s="580"/>
      <c r="BN65" s="580"/>
      <c r="BO65" s="580"/>
      <c r="BP65" s="580"/>
      <c r="BQ65" s="581"/>
      <c r="BR65" s="554" t="s">
        <v>152</v>
      </c>
      <c r="BS65" s="554"/>
      <c r="BT65" s="554"/>
      <c r="BU65" s="554"/>
      <c r="BV65" s="554"/>
      <c r="BW65" s="554"/>
      <c r="BX65" s="555"/>
      <c r="BY65" s="537" t="s">
        <v>128</v>
      </c>
      <c r="BZ65" s="546"/>
      <c r="CA65" s="537" t="s">
        <v>60</v>
      </c>
      <c r="CB65" s="538"/>
      <c r="CC65" s="539"/>
    </row>
    <row r="66" spans="1:81" ht="4.5" customHeight="1">
      <c r="A66" s="498"/>
      <c r="B66" s="499"/>
      <c r="C66" s="499"/>
      <c r="D66" s="488"/>
      <c r="E66" s="488"/>
      <c r="F66" s="488"/>
      <c r="G66" s="486"/>
      <c r="H66" s="486"/>
      <c r="I66" s="486"/>
      <c r="J66" s="488"/>
      <c r="K66" s="488"/>
      <c r="L66" s="494"/>
      <c r="M66" s="514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6"/>
      <c r="BF66" s="579"/>
      <c r="BG66" s="580"/>
      <c r="BH66" s="580"/>
      <c r="BI66" s="580"/>
      <c r="BJ66" s="580"/>
      <c r="BK66" s="580"/>
      <c r="BL66" s="580"/>
      <c r="BM66" s="580"/>
      <c r="BN66" s="580"/>
      <c r="BO66" s="580"/>
      <c r="BP66" s="580"/>
      <c r="BQ66" s="581"/>
      <c r="BR66" s="556"/>
      <c r="BS66" s="556"/>
      <c r="BT66" s="556"/>
      <c r="BU66" s="556"/>
      <c r="BV66" s="556"/>
      <c r="BW66" s="556"/>
      <c r="BX66" s="557"/>
      <c r="BY66" s="540"/>
      <c r="BZ66" s="547"/>
      <c r="CA66" s="540"/>
      <c r="CB66" s="541"/>
      <c r="CC66" s="542"/>
    </row>
    <row r="67" spans="1:81" ht="4.5" customHeight="1">
      <c r="A67" s="498"/>
      <c r="B67" s="499"/>
      <c r="C67" s="499"/>
      <c r="D67" s="488"/>
      <c r="E67" s="488"/>
      <c r="F67" s="488"/>
      <c r="G67" s="486"/>
      <c r="H67" s="486"/>
      <c r="I67" s="486"/>
      <c r="J67" s="488"/>
      <c r="K67" s="488"/>
      <c r="L67" s="494"/>
      <c r="M67" s="514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6"/>
      <c r="BF67" s="579"/>
      <c r="BG67" s="580"/>
      <c r="BH67" s="580"/>
      <c r="BI67" s="580"/>
      <c r="BJ67" s="580"/>
      <c r="BK67" s="580"/>
      <c r="BL67" s="580"/>
      <c r="BM67" s="580"/>
      <c r="BN67" s="580"/>
      <c r="BO67" s="580"/>
      <c r="BP67" s="580"/>
      <c r="BQ67" s="581"/>
      <c r="BR67" s="600"/>
      <c r="BS67" s="600"/>
      <c r="BT67" s="600"/>
      <c r="BU67" s="600"/>
      <c r="BV67" s="600"/>
      <c r="BW67" s="600"/>
      <c r="BX67" s="601"/>
      <c r="BY67" s="543"/>
      <c r="BZ67" s="548"/>
      <c r="CA67" s="543"/>
      <c r="CB67" s="544"/>
      <c r="CC67" s="545"/>
    </row>
    <row r="68" spans="1:81" ht="4.5" customHeight="1">
      <c r="A68" s="498" t="s">
        <v>61</v>
      </c>
      <c r="B68" s="499"/>
      <c r="C68" s="499"/>
      <c r="D68" s="488">
        <f>Andamento!AR11</f>
        <v>1992.5</v>
      </c>
      <c r="E68" s="488"/>
      <c r="F68" s="488"/>
      <c r="G68" s="486">
        <f>Andamento!AS11</f>
        <v>1894.5</v>
      </c>
      <c r="H68" s="486"/>
      <c r="I68" s="486"/>
      <c r="J68" s="488">
        <f>D68-G68</f>
        <v>98</v>
      </c>
      <c r="K68" s="488"/>
      <c r="L68" s="494"/>
      <c r="M68" s="514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6"/>
      <c r="BF68" s="579"/>
      <c r="BG68" s="580"/>
      <c r="BH68" s="580"/>
      <c r="BI68" s="580"/>
      <c r="BJ68" s="580"/>
      <c r="BK68" s="580"/>
      <c r="BL68" s="580"/>
      <c r="BM68" s="580"/>
      <c r="BN68" s="580"/>
      <c r="BO68" s="580"/>
      <c r="BP68" s="580"/>
      <c r="BQ68" s="581"/>
      <c r="BR68" s="554" t="s">
        <v>94</v>
      </c>
      <c r="BS68" s="554"/>
      <c r="BT68" s="554"/>
      <c r="BU68" s="554"/>
      <c r="BV68" s="554"/>
      <c r="BW68" s="554"/>
      <c r="BX68" s="555"/>
      <c r="BY68" s="537" t="s">
        <v>128</v>
      </c>
      <c r="BZ68" s="546"/>
      <c r="CA68" s="537" t="s">
        <v>82</v>
      </c>
      <c r="CB68" s="538"/>
      <c r="CC68" s="539"/>
    </row>
    <row r="69" spans="1:81" ht="4.5" customHeight="1">
      <c r="A69" s="498"/>
      <c r="B69" s="499"/>
      <c r="C69" s="499"/>
      <c r="D69" s="488"/>
      <c r="E69" s="488"/>
      <c r="F69" s="488"/>
      <c r="G69" s="486"/>
      <c r="H69" s="486"/>
      <c r="I69" s="486"/>
      <c r="J69" s="488"/>
      <c r="K69" s="488"/>
      <c r="L69" s="494"/>
      <c r="M69" s="514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6"/>
      <c r="BF69" s="579"/>
      <c r="BG69" s="580"/>
      <c r="BH69" s="580"/>
      <c r="BI69" s="580"/>
      <c r="BJ69" s="580"/>
      <c r="BK69" s="580"/>
      <c r="BL69" s="580"/>
      <c r="BM69" s="580"/>
      <c r="BN69" s="580"/>
      <c r="BO69" s="580"/>
      <c r="BP69" s="580"/>
      <c r="BQ69" s="581"/>
      <c r="BR69" s="556"/>
      <c r="BS69" s="556"/>
      <c r="BT69" s="556"/>
      <c r="BU69" s="556"/>
      <c r="BV69" s="556"/>
      <c r="BW69" s="556"/>
      <c r="BX69" s="557"/>
      <c r="BY69" s="540"/>
      <c r="BZ69" s="547"/>
      <c r="CA69" s="540"/>
      <c r="CB69" s="541"/>
      <c r="CC69" s="542"/>
    </row>
    <row r="70" spans="1:81" ht="4.5" customHeight="1">
      <c r="A70" s="508"/>
      <c r="B70" s="509"/>
      <c r="C70" s="509"/>
      <c r="D70" s="489"/>
      <c r="E70" s="489"/>
      <c r="F70" s="489"/>
      <c r="G70" s="497"/>
      <c r="H70" s="497"/>
      <c r="I70" s="497"/>
      <c r="J70" s="489"/>
      <c r="K70" s="489"/>
      <c r="L70" s="495"/>
      <c r="M70" s="514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6"/>
      <c r="BF70" s="579"/>
      <c r="BG70" s="580"/>
      <c r="BH70" s="580"/>
      <c r="BI70" s="580"/>
      <c r="BJ70" s="580"/>
      <c r="BK70" s="580"/>
      <c r="BL70" s="580"/>
      <c r="BM70" s="580"/>
      <c r="BN70" s="580"/>
      <c r="BO70" s="580"/>
      <c r="BP70" s="580"/>
      <c r="BQ70" s="581"/>
      <c r="BR70" s="600"/>
      <c r="BS70" s="600"/>
      <c r="BT70" s="600"/>
      <c r="BU70" s="600"/>
      <c r="BV70" s="600"/>
      <c r="BW70" s="600"/>
      <c r="BX70" s="601"/>
      <c r="BY70" s="543"/>
      <c r="BZ70" s="548"/>
      <c r="CA70" s="543"/>
      <c r="CB70" s="544"/>
      <c r="CC70" s="545"/>
    </row>
    <row r="71" spans="1:81" ht="4.5" customHeight="1">
      <c r="A71" s="498" t="s">
        <v>59</v>
      </c>
      <c r="B71" s="499"/>
      <c r="C71" s="499"/>
      <c r="D71" s="488">
        <f>Andamento!AR8</f>
        <v>2053.5</v>
      </c>
      <c r="E71" s="488"/>
      <c r="F71" s="488"/>
      <c r="G71" s="486">
        <f>Andamento!AS8</f>
        <v>1974.5</v>
      </c>
      <c r="H71" s="486"/>
      <c r="I71" s="486"/>
      <c r="J71" s="488">
        <f>D71-G71</f>
        <v>79</v>
      </c>
      <c r="K71" s="488"/>
      <c r="L71" s="494"/>
      <c r="M71" s="514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5"/>
      <c r="BD71" s="515"/>
      <c r="BE71" s="516"/>
      <c r="BF71" s="579"/>
      <c r="BG71" s="580"/>
      <c r="BH71" s="580"/>
      <c r="BI71" s="580"/>
      <c r="BJ71" s="580"/>
      <c r="BK71" s="580"/>
      <c r="BL71" s="580"/>
      <c r="BM71" s="580"/>
      <c r="BN71" s="580"/>
      <c r="BO71" s="580"/>
      <c r="BP71" s="580"/>
      <c r="BQ71" s="581"/>
      <c r="BR71" s="554" t="s">
        <v>90</v>
      </c>
      <c r="BS71" s="554"/>
      <c r="BT71" s="554"/>
      <c r="BU71" s="554"/>
      <c r="BV71" s="554"/>
      <c r="BW71" s="554"/>
      <c r="BX71" s="555"/>
      <c r="BY71" s="537" t="s">
        <v>128</v>
      </c>
      <c r="BZ71" s="546"/>
      <c r="CA71" s="537" t="s">
        <v>161</v>
      </c>
      <c r="CB71" s="538"/>
      <c r="CC71" s="539"/>
    </row>
    <row r="72" spans="1:81" ht="4.5" customHeight="1">
      <c r="A72" s="498"/>
      <c r="B72" s="499"/>
      <c r="C72" s="499"/>
      <c r="D72" s="488"/>
      <c r="E72" s="488"/>
      <c r="F72" s="488"/>
      <c r="G72" s="486"/>
      <c r="H72" s="486"/>
      <c r="I72" s="486"/>
      <c r="J72" s="488"/>
      <c r="K72" s="488"/>
      <c r="L72" s="494"/>
      <c r="M72" s="514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  <c r="AY72" s="515"/>
      <c r="AZ72" s="515"/>
      <c r="BA72" s="515"/>
      <c r="BB72" s="515"/>
      <c r="BC72" s="515"/>
      <c r="BD72" s="515"/>
      <c r="BE72" s="516"/>
      <c r="BF72" s="579"/>
      <c r="BG72" s="580"/>
      <c r="BH72" s="580"/>
      <c r="BI72" s="580"/>
      <c r="BJ72" s="580"/>
      <c r="BK72" s="580"/>
      <c r="BL72" s="580"/>
      <c r="BM72" s="580"/>
      <c r="BN72" s="580"/>
      <c r="BO72" s="580"/>
      <c r="BP72" s="580"/>
      <c r="BQ72" s="581"/>
      <c r="BR72" s="556"/>
      <c r="BS72" s="556"/>
      <c r="BT72" s="556"/>
      <c r="BU72" s="556"/>
      <c r="BV72" s="556"/>
      <c r="BW72" s="556"/>
      <c r="BX72" s="557"/>
      <c r="BY72" s="540"/>
      <c r="BZ72" s="547"/>
      <c r="CA72" s="540"/>
      <c r="CB72" s="541"/>
      <c r="CC72" s="542"/>
    </row>
    <row r="73" spans="1:81" ht="4.5" customHeight="1">
      <c r="A73" s="508"/>
      <c r="B73" s="509"/>
      <c r="C73" s="509"/>
      <c r="D73" s="489"/>
      <c r="E73" s="489"/>
      <c r="F73" s="489"/>
      <c r="G73" s="497"/>
      <c r="H73" s="497"/>
      <c r="I73" s="497"/>
      <c r="J73" s="489"/>
      <c r="K73" s="489"/>
      <c r="L73" s="495"/>
      <c r="M73" s="514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6"/>
      <c r="BF73" s="579"/>
      <c r="BG73" s="580"/>
      <c r="BH73" s="580"/>
      <c r="BI73" s="580"/>
      <c r="BJ73" s="580"/>
      <c r="BK73" s="580"/>
      <c r="BL73" s="580"/>
      <c r="BM73" s="580"/>
      <c r="BN73" s="580"/>
      <c r="BO73" s="580"/>
      <c r="BP73" s="580"/>
      <c r="BQ73" s="581"/>
      <c r="BR73" s="600"/>
      <c r="BS73" s="600"/>
      <c r="BT73" s="600"/>
      <c r="BU73" s="600"/>
      <c r="BV73" s="600"/>
      <c r="BW73" s="600"/>
      <c r="BX73" s="601"/>
      <c r="BY73" s="543"/>
      <c r="BZ73" s="548"/>
      <c r="CA73" s="543"/>
      <c r="CB73" s="544"/>
      <c r="CC73" s="545"/>
    </row>
    <row r="74" spans="1:81" ht="4.5" customHeight="1">
      <c r="A74" s="498" t="s">
        <v>70</v>
      </c>
      <c r="B74" s="499"/>
      <c r="C74" s="499"/>
      <c r="D74" s="488">
        <f>Andamento!AR7</f>
        <v>1911.5</v>
      </c>
      <c r="E74" s="488"/>
      <c r="F74" s="488"/>
      <c r="G74" s="486">
        <f>Andamento!AS7</f>
        <v>1867.5</v>
      </c>
      <c r="H74" s="486"/>
      <c r="I74" s="486"/>
      <c r="J74" s="488">
        <f>D74-G74</f>
        <v>44</v>
      </c>
      <c r="K74" s="488"/>
      <c r="L74" s="494"/>
      <c r="M74" s="514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6"/>
      <c r="BF74" s="579"/>
      <c r="BG74" s="580"/>
      <c r="BH74" s="580"/>
      <c r="BI74" s="580"/>
      <c r="BJ74" s="580"/>
      <c r="BK74" s="580"/>
      <c r="BL74" s="580"/>
      <c r="BM74" s="580"/>
      <c r="BN74" s="580"/>
      <c r="BO74" s="580"/>
      <c r="BP74" s="580"/>
      <c r="BQ74" s="581"/>
      <c r="BR74" s="554" t="s">
        <v>205</v>
      </c>
      <c r="BS74" s="554"/>
      <c r="BT74" s="554"/>
      <c r="BU74" s="554"/>
      <c r="BV74" s="554"/>
      <c r="BW74" s="554"/>
      <c r="BX74" s="555"/>
      <c r="BY74" s="537" t="s">
        <v>129</v>
      </c>
      <c r="BZ74" s="546"/>
      <c r="CA74" s="537" t="s">
        <v>59</v>
      </c>
      <c r="CB74" s="538"/>
      <c r="CC74" s="539"/>
    </row>
    <row r="75" spans="1:81" ht="4.5" customHeight="1">
      <c r="A75" s="498"/>
      <c r="B75" s="499"/>
      <c r="C75" s="499"/>
      <c r="D75" s="488"/>
      <c r="E75" s="488"/>
      <c r="F75" s="488"/>
      <c r="G75" s="486"/>
      <c r="H75" s="486"/>
      <c r="I75" s="486"/>
      <c r="J75" s="488"/>
      <c r="K75" s="488"/>
      <c r="L75" s="494"/>
      <c r="M75" s="514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6"/>
      <c r="BF75" s="579"/>
      <c r="BG75" s="580"/>
      <c r="BH75" s="580"/>
      <c r="BI75" s="580"/>
      <c r="BJ75" s="580"/>
      <c r="BK75" s="580"/>
      <c r="BL75" s="580"/>
      <c r="BM75" s="580"/>
      <c r="BN75" s="580"/>
      <c r="BO75" s="580"/>
      <c r="BP75" s="580"/>
      <c r="BQ75" s="581"/>
      <c r="BR75" s="556"/>
      <c r="BS75" s="556"/>
      <c r="BT75" s="556"/>
      <c r="BU75" s="556"/>
      <c r="BV75" s="556"/>
      <c r="BW75" s="556"/>
      <c r="BX75" s="557"/>
      <c r="BY75" s="540"/>
      <c r="BZ75" s="547"/>
      <c r="CA75" s="540"/>
      <c r="CB75" s="541"/>
      <c r="CC75" s="542"/>
    </row>
    <row r="76" spans="1:81" ht="4.5" customHeight="1">
      <c r="A76" s="508"/>
      <c r="B76" s="509"/>
      <c r="C76" s="509"/>
      <c r="D76" s="489"/>
      <c r="E76" s="489"/>
      <c r="F76" s="489"/>
      <c r="G76" s="497"/>
      <c r="H76" s="497"/>
      <c r="I76" s="497"/>
      <c r="J76" s="489"/>
      <c r="K76" s="489"/>
      <c r="L76" s="495"/>
      <c r="M76" s="514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6"/>
      <c r="BF76" s="579"/>
      <c r="BG76" s="580"/>
      <c r="BH76" s="580"/>
      <c r="BI76" s="580"/>
      <c r="BJ76" s="580"/>
      <c r="BK76" s="580"/>
      <c r="BL76" s="580"/>
      <c r="BM76" s="580"/>
      <c r="BN76" s="580"/>
      <c r="BO76" s="580"/>
      <c r="BP76" s="580"/>
      <c r="BQ76" s="581"/>
      <c r="BR76" s="600"/>
      <c r="BS76" s="600"/>
      <c r="BT76" s="600"/>
      <c r="BU76" s="600"/>
      <c r="BV76" s="600"/>
      <c r="BW76" s="600"/>
      <c r="BX76" s="601"/>
      <c r="BY76" s="543"/>
      <c r="BZ76" s="548"/>
      <c r="CA76" s="543"/>
      <c r="CB76" s="544"/>
      <c r="CC76" s="545"/>
    </row>
    <row r="77" spans="1:81" ht="4.5" customHeight="1">
      <c r="A77" s="498" t="s">
        <v>82</v>
      </c>
      <c r="B77" s="499"/>
      <c r="C77" s="499"/>
      <c r="D77" s="488">
        <f>Andamento!AR9</f>
        <v>1993.5</v>
      </c>
      <c r="E77" s="488"/>
      <c r="F77" s="488"/>
      <c r="G77" s="486">
        <f>Andamento!AS9</f>
        <v>1954</v>
      </c>
      <c r="H77" s="486"/>
      <c r="I77" s="486"/>
      <c r="J77" s="488">
        <f>D77-G77</f>
        <v>39.5</v>
      </c>
      <c r="K77" s="488"/>
      <c r="L77" s="494"/>
      <c r="M77" s="514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6"/>
      <c r="BF77" s="579"/>
      <c r="BG77" s="580"/>
      <c r="BH77" s="580"/>
      <c r="BI77" s="580"/>
      <c r="BJ77" s="580"/>
      <c r="BK77" s="580"/>
      <c r="BL77" s="580"/>
      <c r="BM77" s="580"/>
      <c r="BN77" s="580"/>
      <c r="BO77" s="580"/>
      <c r="BP77" s="580"/>
      <c r="BQ77" s="581"/>
      <c r="BR77" s="554" t="s">
        <v>203</v>
      </c>
      <c r="BS77" s="554"/>
      <c r="BT77" s="554"/>
      <c r="BU77" s="554"/>
      <c r="BV77" s="554"/>
      <c r="BW77" s="554"/>
      <c r="BX77" s="555"/>
      <c r="BY77" s="537" t="s">
        <v>130</v>
      </c>
      <c r="BZ77" s="546"/>
      <c r="CA77" s="537" t="s">
        <v>61</v>
      </c>
      <c r="CB77" s="538"/>
      <c r="CC77" s="539"/>
    </row>
    <row r="78" spans="1:81" ht="4.5" customHeight="1">
      <c r="A78" s="498"/>
      <c r="B78" s="499"/>
      <c r="C78" s="499"/>
      <c r="D78" s="488"/>
      <c r="E78" s="488"/>
      <c r="F78" s="488"/>
      <c r="G78" s="486"/>
      <c r="H78" s="486"/>
      <c r="I78" s="486"/>
      <c r="J78" s="488"/>
      <c r="K78" s="488"/>
      <c r="L78" s="494"/>
      <c r="M78" s="514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6"/>
      <c r="BF78" s="579"/>
      <c r="BG78" s="580"/>
      <c r="BH78" s="580"/>
      <c r="BI78" s="580"/>
      <c r="BJ78" s="580"/>
      <c r="BK78" s="580"/>
      <c r="BL78" s="580"/>
      <c r="BM78" s="580"/>
      <c r="BN78" s="580"/>
      <c r="BO78" s="580"/>
      <c r="BP78" s="580"/>
      <c r="BQ78" s="581"/>
      <c r="BR78" s="556"/>
      <c r="BS78" s="556"/>
      <c r="BT78" s="556"/>
      <c r="BU78" s="556"/>
      <c r="BV78" s="556"/>
      <c r="BW78" s="556"/>
      <c r="BX78" s="557"/>
      <c r="BY78" s="540"/>
      <c r="BZ78" s="547"/>
      <c r="CA78" s="540"/>
      <c r="CB78" s="541"/>
      <c r="CC78" s="542"/>
    </row>
    <row r="79" spans="1:81" ht="4.5" customHeight="1">
      <c r="A79" s="508"/>
      <c r="B79" s="509"/>
      <c r="C79" s="509"/>
      <c r="D79" s="488"/>
      <c r="E79" s="488"/>
      <c r="F79" s="488"/>
      <c r="G79" s="486"/>
      <c r="H79" s="486"/>
      <c r="I79" s="486"/>
      <c r="J79" s="489"/>
      <c r="K79" s="489"/>
      <c r="L79" s="495"/>
      <c r="M79" s="514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6"/>
      <c r="BF79" s="579"/>
      <c r="BG79" s="580"/>
      <c r="BH79" s="580"/>
      <c r="BI79" s="580"/>
      <c r="BJ79" s="580"/>
      <c r="BK79" s="580"/>
      <c r="BL79" s="580"/>
      <c r="BM79" s="580"/>
      <c r="BN79" s="580"/>
      <c r="BO79" s="580"/>
      <c r="BP79" s="580"/>
      <c r="BQ79" s="581"/>
      <c r="BR79" s="600"/>
      <c r="BS79" s="600"/>
      <c r="BT79" s="600"/>
      <c r="BU79" s="600"/>
      <c r="BV79" s="600"/>
      <c r="BW79" s="600"/>
      <c r="BX79" s="601"/>
      <c r="BY79" s="543"/>
      <c r="BZ79" s="548"/>
      <c r="CA79" s="543"/>
      <c r="CB79" s="544"/>
      <c r="CC79" s="545"/>
    </row>
    <row r="80" spans="1:81" ht="4.5" customHeight="1">
      <c r="A80" s="510" t="s">
        <v>58</v>
      </c>
      <c r="B80" s="511"/>
      <c r="C80" s="511"/>
      <c r="D80" s="496">
        <f>Andamento!AR6</f>
        <v>1936.5</v>
      </c>
      <c r="E80" s="496"/>
      <c r="F80" s="496"/>
      <c r="G80" s="490">
        <f>Andamento!AS6</f>
        <v>1909.5</v>
      </c>
      <c r="H80" s="490"/>
      <c r="I80" s="490"/>
      <c r="J80" s="496">
        <f>D80-G80</f>
        <v>27</v>
      </c>
      <c r="K80" s="496"/>
      <c r="L80" s="503"/>
      <c r="M80" s="514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6"/>
      <c r="BF80" s="579"/>
      <c r="BG80" s="580"/>
      <c r="BH80" s="580"/>
      <c r="BI80" s="580"/>
      <c r="BJ80" s="580"/>
      <c r="BK80" s="580"/>
      <c r="BL80" s="580"/>
      <c r="BM80" s="580"/>
      <c r="BN80" s="580"/>
      <c r="BO80" s="580"/>
      <c r="BP80" s="580"/>
      <c r="BQ80" s="581"/>
      <c r="BR80" s="554" t="s">
        <v>179</v>
      </c>
      <c r="BS80" s="554"/>
      <c r="BT80" s="554"/>
      <c r="BU80" s="554"/>
      <c r="BV80" s="554"/>
      <c r="BW80" s="554"/>
      <c r="BX80" s="555"/>
      <c r="BY80" s="537" t="s">
        <v>130</v>
      </c>
      <c r="BZ80" s="546"/>
      <c r="CA80" s="537" t="s">
        <v>57</v>
      </c>
      <c r="CB80" s="538"/>
      <c r="CC80" s="539"/>
    </row>
    <row r="81" spans="1:81" ht="4.5" customHeight="1">
      <c r="A81" s="510"/>
      <c r="B81" s="511"/>
      <c r="C81" s="511"/>
      <c r="D81" s="496"/>
      <c r="E81" s="496"/>
      <c r="F81" s="496"/>
      <c r="G81" s="490"/>
      <c r="H81" s="490"/>
      <c r="I81" s="490"/>
      <c r="J81" s="496"/>
      <c r="K81" s="496"/>
      <c r="L81" s="503"/>
      <c r="M81" s="514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6"/>
      <c r="BF81" s="579"/>
      <c r="BG81" s="580"/>
      <c r="BH81" s="580"/>
      <c r="BI81" s="580"/>
      <c r="BJ81" s="580"/>
      <c r="BK81" s="580"/>
      <c r="BL81" s="580"/>
      <c r="BM81" s="580"/>
      <c r="BN81" s="580"/>
      <c r="BO81" s="580"/>
      <c r="BP81" s="580"/>
      <c r="BQ81" s="581"/>
      <c r="BR81" s="556"/>
      <c r="BS81" s="556"/>
      <c r="BT81" s="556"/>
      <c r="BU81" s="556"/>
      <c r="BV81" s="556"/>
      <c r="BW81" s="556"/>
      <c r="BX81" s="557"/>
      <c r="BY81" s="540"/>
      <c r="BZ81" s="547"/>
      <c r="CA81" s="540"/>
      <c r="CB81" s="541"/>
      <c r="CC81" s="542"/>
    </row>
    <row r="82" spans="1:81" ht="4.5" customHeight="1">
      <c r="A82" s="510"/>
      <c r="B82" s="511"/>
      <c r="C82" s="511"/>
      <c r="D82" s="496"/>
      <c r="E82" s="496"/>
      <c r="F82" s="496"/>
      <c r="G82" s="490"/>
      <c r="H82" s="490"/>
      <c r="I82" s="490"/>
      <c r="J82" s="496"/>
      <c r="K82" s="496"/>
      <c r="L82" s="503"/>
      <c r="M82" s="514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6"/>
      <c r="BF82" s="579"/>
      <c r="BG82" s="580"/>
      <c r="BH82" s="580"/>
      <c r="BI82" s="580"/>
      <c r="BJ82" s="580"/>
      <c r="BK82" s="580"/>
      <c r="BL82" s="580"/>
      <c r="BM82" s="580"/>
      <c r="BN82" s="580"/>
      <c r="BO82" s="580"/>
      <c r="BP82" s="580"/>
      <c r="BQ82" s="581"/>
      <c r="BR82" s="600"/>
      <c r="BS82" s="600"/>
      <c r="BT82" s="600"/>
      <c r="BU82" s="600"/>
      <c r="BV82" s="600"/>
      <c r="BW82" s="600"/>
      <c r="BX82" s="601"/>
      <c r="BY82" s="543"/>
      <c r="BZ82" s="548"/>
      <c r="CA82" s="543"/>
      <c r="CB82" s="544"/>
      <c r="CC82" s="545"/>
    </row>
    <row r="83" spans="1:81" ht="4.5" customHeight="1">
      <c r="A83" s="510" t="s">
        <v>56</v>
      </c>
      <c r="B83" s="511"/>
      <c r="C83" s="511"/>
      <c r="D83" s="496">
        <f>Andamento!AR4</f>
        <v>1872.5</v>
      </c>
      <c r="E83" s="496"/>
      <c r="F83" s="496"/>
      <c r="G83" s="490">
        <f>Andamento!AS4</f>
        <v>1917.5</v>
      </c>
      <c r="H83" s="490"/>
      <c r="I83" s="490"/>
      <c r="J83" s="496">
        <f>D83-G83</f>
        <v>-45</v>
      </c>
      <c r="K83" s="496"/>
      <c r="L83" s="503"/>
      <c r="M83" s="514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6"/>
      <c r="BF83" s="579"/>
      <c r="BG83" s="580"/>
      <c r="BH83" s="580"/>
      <c r="BI83" s="580"/>
      <c r="BJ83" s="580"/>
      <c r="BK83" s="580"/>
      <c r="BL83" s="580"/>
      <c r="BM83" s="580"/>
      <c r="BN83" s="580"/>
      <c r="BO83" s="580"/>
      <c r="BP83" s="580"/>
      <c r="BQ83" s="581"/>
      <c r="BR83" s="554" t="s">
        <v>235</v>
      </c>
      <c r="BS83" s="554"/>
      <c r="BT83" s="554"/>
      <c r="BU83" s="554"/>
      <c r="BV83" s="554"/>
      <c r="BW83" s="554"/>
      <c r="BX83" s="555"/>
      <c r="BY83" s="537" t="s">
        <v>130</v>
      </c>
      <c r="BZ83" s="546"/>
      <c r="CA83" s="537" t="s">
        <v>59</v>
      </c>
      <c r="CB83" s="538"/>
      <c r="CC83" s="539"/>
    </row>
    <row r="84" spans="1:81" ht="4.5" customHeight="1">
      <c r="A84" s="510"/>
      <c r="B84" s="511"/>
      <c r="C84" s="511"/>
      <c r="D84" s="496"/>
      <c r="E84" s="496"/>
      <c r="F84" s="496"/>
      <c r="G84" s="490"/>
      <c r="H84" s="490"/>
      <c r="I84" s="490"/>
      <c r="J84" s="496"/>
      <c r="K84" s="496"/>
      <c r="L84" s="503"/>
      <c r="M84" s="514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6"/>
      <c r="BF84" s="579"/>
      <c r="BG84" s="580"/>
      <c r="BH84" s="580"/>
      <c r="BI84" s="580"/>
      <c r="BJ84" s="580"/>
      <c r="BK84" s="580"/>
      <c r="BL84" s="580"/>
      <c r="BM84" s="580"/>
      <c r="BN84" s="580"/>
      <c r="BO84" s="580"/>
      <c r="BP84" s="580"/>
      <c r="BQ84" s="581"/>
      <c r="BR84" s="556"/>
      <c r="BS84" s="556"/>
      <c r="BT84" s="556"/>
      <c r="BU84" s="556"/>
      <c r="BV84" s="556"/>
      <c r="BW84" s="556"/>
      <c r="BX84" s="557"/>
      <c r="BY84" s="540"/>
      <c r="BZ84" s="547"/>
      <c r="CA84" s="540"/>
      <c r="CB84" s="541"/>
      <c r="CC84" s="542"/>
    </row>
    <row r="85" spans="1:81" ht="4.5" customHeight="1">
      <c r="A85" s="512"/>
      <c r="B85" s="513"/>
      <c r="C85" s="513"/>
      <c r="D85" s="504"/>
      <c r="E85" s="504"/>
      <c r="F85" s="504"/>
      <c r="G85" s="502"/>
      <c r="H85" s="502"/>
      <c r="I85" s="502"/>
      <c r="J85" s="504"/>
      <c r="K85" s="504"/>
      <c r="L85" s="505"/>
      <c r="M85" s="514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6"/>
      <c r="BF85" s="579"/>
      <c r="BG85" s="580"/>
      <c r="BH85" s="580"/>
      <c r="BI85" s="580"/>
      <c r="BJ85" s="580"/>
      <c r="BK85" s="580"/>
      <c r="BL85" s="580"/>
      <c r="BM85" s="580"/>
      <c r="BN85" s="580"/>
      <c r="BO85" s="580"/>
      <c r="BP85" s="580"/>
      <c r="BQ85" s="581"/>
      <c r="BR85" s="600"/>
      <c r="BS85" s="600"/>
      <c r="BT85" s="600"/>
      <c r="BU85" s="600"/>
      <c r="BV85" s="600"/>
      <c r="BW85" s="600"/>
      <c r="BX85" s="601"/>
      <c r="BY85" s="543"/>
      <c r="BZ85" s="548"/>
      <c r="CA85" s="543"/>
      <c r="CB85" s="544"/>
      <c r="CC85" s="545"/>
    </row>
    <row r="86" spans="1:81" ht="4.5" customHeight="1">
      <c r="A86" s="498" t="s">
        <v>60</v>
      </c>
      <c r="B86" s="499"/>
      <c r="C86" s="499"/>
      <c r="D86" s="488">
        <f>Andamento!AR10</f>
        <v>1891</v>
      </c>
      <c r="E86" s="488"/>
      <c r="F86" s="488"/>
      <c r="G86" s="486">
        <f>Andamento!AS10</f>
        <v>1959.5</v>
      </c>
      <c r="H86" s="486"/>
      <c r="I86" s="486"/>
      <c r="J86" s="488">
        <f>D86-G86</f>
        <v>-68.5</v>
      </c>
      <c r="K86" s="488"/>
      <c r="L86" s="494"/>
      <c r="M86" s="514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6"/>
      <c r="BF86" s="579"/>
      <c r="BG86" s="580"/>
      <c r="BH86" s="580"/>
      <c r="BI86" s="580"/>
      <c r="BJ86" s="580"/>
      <c r="BK86" s="580"/>
      <c r="BL86" s="580"/>
      <c r="BM86" s="580"/>
      <c r="BN86" s="580"/>
      <c r="BO86" s="580"/>
      <c r="BP86" s="580"/>
      <c r="BQ86" s="581"/>
      <c r="BR86" s="554" t="s">
        <v>204</v>
      </c>
      <c r="BS86" s="554"/>
      <c r="BT86" s="554"/>
      <c r="BU86" s="554"/>
      <c r="BV86" s="554"/>
      <c r="BW86" s="554"/>
      <c r="BX86" s="555"/>
      <c r="BY86" s="537" t="s">
        <v>133</v>
      </c>
      <c r="BZ86" s="546"/>
      <c r="CA86" s="537" t="s">
        <v>61</v>
      </c>
      <c r="CB86" s="538"/>
      <c r="CC86" s="539"/>
    </row>
    <row r="87" spans="1:81" ht="4.5" customHeight="1">
      <c r="A87" s="498"/>
      <c r="B87" s="499"/>
      <c r="C87" s="499"/>
      <c r="D87" s="488"/>
      <c r="E87" s="488"/>
      <c r="F87" s="488"/>
      <c r="G87" s="486"/>
      <c r="H87" s="486"/>
      <c r="I87" s="486"/>
      <c r="J87" s="488"/>
      <c r="K87" s="488"/>
      <c r="L87" s="494"/>
      <c r="M87" s="514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6"/>
      <c r="BF87" s="579"/>
      <c r="BG87" s="580"/>
      <c r="BH87" s="580"/>
      <c r="BI87" s="580"/>
      <c r="BJ87" s="580"/>
      <c r="BK87" s="580"/>
      <c r="BL87" s="580"/>
      <c r="BM87" s="580"/>
      <c r="BN87" s="580"/>
      <c r="BO87" s="580"/>
      <c r="BP87" s="580"/>
      <c r="BQ87" s="581"/>
      <c r="BR87" s="556"/>
      <c r="BS87" s="556"/>
      <c r="BT87" s="556"/>
      <c r="BU87" s="556"/>
      <c r="BV87" s="556"/>
      <c r="BW87" s="556"/>
      <c r="BX87" s="557"/>
      <c r="BY87" s="540"/>
      <c r="BZ87" s="547"/>
      <c r="CA87" s="540"/>
      <c r="CB87" s="541"/>
      <c r="CC87" s="542"/>
    </row>
    <row r="88" spans="1:81" ht="4.5" customHeight="1">
      <c r="A88" s="508"/>
      <c r="B88" s="509"/>
      <c r="C88" s="509"/>
      <c r="D88" s="488"/>
      <c r="E88" s="488"/>
      <c r="F88" s="488"/>
      <c r="G88" s="486"/>
      <c r="H88" s="486"/>
      <c r="I88" s="486"/>
      <c r="J88" s="489"/>
      <c r="K88" s="489"/>
      <c r="L88" s="495"/>
      <c r="M88" s="514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6"/>
      <c r="BF88" s="579"/>
      <c r="BG88" s="580"/>
      <c r="BH88" s="580"/>
      <c r="BI88" s="580"/>
      <c r="BJ88" s="580"/>
      <c r="BK88" s="580"/>
      <c r="BL88" s="580"/>
      <c r="BM88" s="580"/>
      <c r="BN88" s="580"/>
      <c r="BO88" s="580"/>
      <c r="BP88" s="580"/>
      <c r="BQ88" s="581"/>
      <c r="BR88" s="600"/>
      <c r="BS88" s="600"/>
      <c r="BT88" s="600"/>
      <c r="BU88" s="600"/>
      <c r="BV88" s="600"/>
      <c r="BW88" s="600"/>
      <c r="BX88" s="601"/>
      <c r="BY88" s="543"/>
      <c r="BZ88" s="548"/>
      <c r="CA88" s="543"/>
      <c r="CB88" s="544"/>
      <c r="CC88" s="545"/>
    </row>
    <row r="89" spans="1:81" ht="4.5" customHeight="1">
      <c r="A89" s="498" t="s">
        <v>161</v>
      </c>
      <c r="B89" s="499"/>
      <c r="C89" s="499"/>
      <c r="D89" s="488">
        <f>Andamento!AR2</f>
        <v>1809</v>
      </c>
      <c r="E89" s="488"/>
      <c r="F89" s="488"/>
      <c r="G89" s="486">
        <f>Andamento!AS2</f>
        <v>1945.5</v>
      </c>
      <c r="H89" s="486"/>
      <c r="I89" s="486"/>
      <c r="J89" s="488">
        <f>D89-G89</f>
        <v>-136.5</v>
      </c>
      <c r="K89" s="488"/>
      <c r="L89" s="494"/>
      <c r="M89" s="514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6"/>
      <c r="BF89" s="579"/>
      <c r="BG89" s="580"/>
      <c r="BH89" s="580"/>
      <c r="BI89" s="580"/>
      <c r="BJ89" s="580"/>
      <c r="BK89" s="580"/>
      <c r="BL89" s="580"/>
      <c r="BM89" s="580"/>
      <c r="BN89" s="580"/>
      <c r="BO89" s="580"/>
      <c r="BP89" s="580"/>
      <c r="BQ89" s="581"/>
      <c r="BR89" s="554" t="s">
        <v>226</v>
      </c>
      <c r="BS89" s="554"/>
      <c r="BT89" s="554"/>
      <c r="BU89" s="554"/>
      <c r="BV89" s="554"/>
      <c r="BW89" s="554"/>
      <c r="BX89" s="555"/>
      <c r="BY89" s="537" t="s">
        <v>135</v>
      </c>
      <c r="BZ89" s="546"/>
      <c r="CA89" s="537" t="s">
        <v>70</v>
      </c>
      <c r="CB89" s="538"/>
      <c r="CC89" s="539"/>
    </row>
    <row r="90" spans="1:81" ht="4.5" customHeight="1">
      <c r="A90" s="498"/>
      <c r="B90" s="499"/>
      <c r="C90" s="499"/>
      <c r="D90" s="488"/>
      <c r="E90" s="488"/>
      <c r="F90" s="488"/>
      <c r="G90" s="486"/>
      <c r="H90" s="486"/>
      <c r="I90" s="486"/>
      <c r="J90" s="488"/>
      <c r="K90" s="488"/>
      <c r="L90" s="494"/>
      <c r="M90" s="514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6"/>
      <c r="BF90" s="579"/>
      <c r="BG90" s="580"/>
      <c r="BH90" s="580"/>
      <c r="BI90" s="580"/>
      <c r="BJ90" s="580"/>
      <c r="BK90" s="580"/>
      <c r="BL90" s="580"/>
      <c r="BM90" s="580"/>
      <c r="BN90" s="580"/>
      <c r="BO90" s="580"/>
      <c r="BP90" s="580"/>
      <c r="BQ90" s="581"/>
      <c r="BR90" s="556"/>
      <c r="BS90" s="556"/>
      <c r="BT90" s="556"/>
      <c r="BU90" s="556"/>
      <c r="BV90" s="556"/>
      <c r="BW90" s="556"/>
      <c r="BX90" s="557"/>
      <c r="BY90" s="540"/>
      <c r="BZ90" s="547"/>
      <c r="CA90" s="540"/>
      <c r="CB90" s="541"/>
      <c r="CC90" s="542"/>
    </row>
    <row r="91" spans="1:81" ht="4.5" customHeight="1">
      <c r="A91" s="508"/>
      <c r="B91" s="509"/>
      <c r="C91" s="509"/>
      <c r="D91" s="489"/>
      <c r="E91" s="489"/>
      <c r="F91" s="489"/>
      <c r="G91" s="497"/>
      <c r="H91" s="497"/>
      <c r="I91" s="497"/>
      <c r="J91" s="489"/>
      <c r="K91" s="489"/>
      <c r="L91" s="495"/>
      <c r="M91" s="514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6"/>
      <c r="BF91" s="579"/>
      <c r="BG91" s="580"/>
      <c r="BH91" s="580"/>
      <c r="BI91" s="580"/>
      <c r="BJ91" s="580"/>
      <c r="BK91" s="580"/>
      <c r="BL91" s="580"/>
      <c r="BM91" s="580"/>
      <c r="BN91" s="580"/>
      <c r="BO91" s="580"/>
      <c r="BP91" s="580"/>
      <c r="BQ91" s="581"/>
      <c r="BR91" s="556"/>
      <c r="BS91" s="556"/>
      <c r="BT91" s="556"/>
      <c r="BU91" s="556"/>
      <c r="BV91" s="556"/>
      <c r="BW91" s="556"/>
      <c r="BX91" s="557"/>
      <c r="BY91" s="540"/>
      <c r="BZ91" s="547"/>
      <c r="CA91" s="540"/>
      <c r="CB91" s="541"/>
      <c r="CC91" s="542"/>
    </row>
    <row r="92" spans="1:81" ht="4.5" customHeight="1">
      <c r="A92" s="498" t="s">
        <v>86</v>
      </c>
      <c r="B92" s="499"/>
      <c r="C92" s="499"/>
      <c r="D92" s="488">
        <f>Andamento!AR5</f>
        <v>1813.5</v>
      </c>
      <c r="E92" s="488"/>
      <c r="F92" s="488"/>
      <c r="G92" s="486">
        <f>Andamento!AS5</f>
        <v>1950.5</v>
      </c>
      <c r="H92" s="486"/>
      <c r="I92" s="486"/>
      <c r="J92" s="488">
        <f>D92-G92</f>
        <v>-137</v>
      </c>
      <c r="K92" s="488"/>
      <c r="L92" s="494"/>
      <c r="M92" s="514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6"/>
      <c r="BF92" s="579"/>
      <c r="BG92" s="580"/>
      <c r="BH92" s="580"/>
      <c r="BI92" s="580"/>
      <c r="BJ92" s="580"/>
      <c r="BK92" s="580"/>
      <c r="BL92" s="580"/>
      <c r="BM92" s="580"/>
      <c r="BN92" s="580"/>
      <c r="BO92" s="580"/>
      <c r="BP92" s="580"/>
      <c r="BQ92" s="581"/>
      <c r="BR92" s="554" t="s">
        <v>150</v>
      </c>
      <c r="BS92" s="554"/>
      <c r="BT92" s="554"/>
      <c r="BU92" s="554"/>
      <c r="BV92" s="554"/>
      <c r="BW92" s="554"/>
      <c r="BX92" s="555"/>
      <c r="BY92" s="537" t="s">
        <v>135</v>
      </c>
      <c r="BZ92" s="546"/>
      <c r="CA92" s="537" t="s">
        <v>86</v>
      </c>
      <c r="CB92" s="538"/>
      <c r="CC92" s="539"/>
    </row>
    <row r="93" spans="1:81" ht="4.5" customHeight="1">
      <c r="A93" s="498"/>
      <c r="B93" s="499"/>
      <c r="C93" s="499"/>
      <c r="D93" s="488"/>
      <c r="E93" s="488"/>
      <c r="F93" s="488"/>
      <c r="G93" s="486"/>
      <c r="H93" s="486"/>
      <c r="I93" s="486"/>
      <c r="J93" s="488"/>
      <c r="K93" s="488"/>
      <c r="L93" s="494"/>
      <c r="M93" s="514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6"/>
      <c r="BF93" s="579"/>
      <c r="BG93" s="580"/>
      <c r="BH93" s="580"/>
      <c r="BI93" s="580"/>
      <c r="BJ93" s="580"/>
      <c r="BK93" s="580"/>
      <c r="BL93" s="580"/>
      <c r="BM93" s="580"/>
      <c r="BN93" s="580"/>
      <c r="BO93" s="580"/>
      <c r="BP93" s="580"/>
      <c r="BQ93" s="581"/>
      <c r="BR93" s="556"/>
      <c r="BS93" s="556"/>
      <c r="BT93" s="556"/>
      <c r="BU93" s="556"/>
      <c r="BV93" s="556"/>
      <c r="BW93" s="556"/>
      <c r="BX93" s="557"/>
      <c r="BY93" s="540"/>
      <c r="BZ93" s="547"/>
      <c r="CA93" s="540"/>
      <c r="CB93" s="541"/>
      <c r="CC93" s="542"/>
    </row>
    <row r="94" spans="1:81" ht="4.5" customHeight="1" thickBot="1">
      <c r="A94" s="500"/>
      <c r="B94" s="501"/>
      <c r="C94" s="501"/>
      <c r="D94" s="506"/>
      <c r="E94" s="506"/>
      <c r="F94" s="506"/>
      <c r="G94" s="487"/>
      <c r="H94" s="487"/>
      <c r="I94" s="487"/>
      <c r="J94" s="506"/>
      <c r="K94" s="506"/>
      <c r="L94" s="507"/>
      <c r="M94" s="517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8"/>
      <c r="AW94" s="518"/>
      <c r="AX94" s="518"/>
      <c r="AY94" s="518"/>
      <c r="AZ94" s="518"/>
      <c r="BA94" s="518"/>
      <c r="BB94" s="518"/>
      <c r="BC94" s="518"/>
      <c r="BD94" s="518"/>
      <c r="BE94" s="519"/>
      <c r="BF94" s="582"/>
      <c r="BG94" s="583"/>
      <c r="BH94" s="583"/>
      <c r="BI94" s="583"/>
      <c r="BJ94" s="583"/>
      <c r="BK94" s="583"/>
      <c r="BL94" s="583"/>
      <c r="BM94" s="583"/>
      <c r="BN94" s="583"/>
      <c r="BO94" s="583"/>
      <c r="BP94" s="583"/>
      <c r="BQ94" s="584"/>
      <c r="BR94" s="647"/>
      <c r="BS94" s="647"/>
      <c r="BT94" s="647"/>
      <c r="BU94" s="647"/>
      <c r="BV94" s="647"/>
      <c r="BW94" s="647"/>
      <c r="BX94" s="648"/>
      <c r="BY94" s="549"/>
      <c r="BZ94" s="558"/>
      <c r="CA94" s="549"/>
      <c r="CB94" s="550"/>
      <c r="CC94" s="551"/>
    </row>
    <row r="95" ht="4.5" customHeight="1" thickTop="1"/>
  </sheetData>
  <sheetProtection password="E9DC" sheet="1"/>
  <mergeCells count="126"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CA65:CC67"/>
    <mergeCell ref="BY65:BZ67"/>
    <mergeCell ref="BY77:BZ79"/>
    <mergeCell ref="BY71:BZ73"/>
    <mergeCell ref="CA77:CC79"/>
    <mergeCell ref="D92:F94"/>
    <mergeCell ref="CA71:CC73"/>
    <mergeCell ref="CA74:CC76"/>
    <mergeCell ref="CA80:CC82"/>
    <mergeCell ref="BY80:BZ82"/>
    <mergeCell ref="A62:C64"/>
    <mergeCell ref="J80:L82"/>
    <mergeCell ref="A65:C67"/>
    <mergeCell ref="D65:F67"/>
    <mergeCell ref="G86:I88"/>
    <mergeCell ref="A86:C88"/>
    <mergeCell ref="D68:F70"/>
    <mergeCell ref="J71:L73"/>
    <mergeCell ref="D74:F76"/>
    <mergeCell ref="A80:C82"/>
    <mergeCell ref="M62:BE94"/>
    <mergeCell ref="G68:I70"/>
    <mergeCell ref="J89:L91"/>
    <mergeCell ref="H19:I21"/>
    <mergeCell ref="D83:F85"/>
    <mergeCell ref="J65:L67"/>
    <mergeCell ref="J62:L64"/>
    <mergeCell ref="D62:F64"/>
    <mergeCell ref="G65:I67"/>
    <mergeCell ref="AZ19:BM21"/>
    <mergeCell ref="A89:C91"/>
    <mergeCell ref="A68:C70"/>
    <mergeCell ref="A83:C85"/>
    <mergeCell ref="A77:C79"/>
    <mergeCell ref="A74:C76"/>
    <mergeCell ref="A71:C73"/>
    <mergeCell ref="A92:C94"/>
    <mergeCell ref="J86:L88"/>
    <mergeCell ref="J68:L70"/>
    <mergeCell ref="G89:I91"/>
    <mergeCell ref="J74:L76"/>
    <mergeCell ref="G74:I76"/>
    <mergeCell ref="G83:I85"/>
    <mergeCell ref="J83:L85"/>
    <mergeCell ref="J92:L94"/>
    <mergeCell ref="G77:I79"/>
    <mergeCell ref="G92:I94"/>
    <mergeCell ref="D71:F73"/>
    <mergeCell ref="G80:I82"/>
    <mergeCell ref="B19:G21"/>
    <mergeCell ref="J77:L79"/>
    <mergeCell ref="D86:F88"/>
    <mergeCell ref="D77:F79"/>
    <mergeCell ref="D89:F91"/>
    <mergeCell ref="D80:F82"/>
    <mergeCell ref="G71:I73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72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91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96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92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137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97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136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135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134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133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132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131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130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129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128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127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126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125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124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123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122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121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120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119</v>
      </c>
      <c r="B26" s="257">
        <v>67.5</v>
      </c>
      <c r="C26" s="258">
        <v>96.5</v>
      </c>
      <c r="D26" s="259">
        <f t="shared" si="0"/>
        <v>-29</v>
      </c>
    </row>
    <row r="27" spans="1:4" ht="12" customHeight="1">
      <c r="A27" s="256" t="s">
        <v>118</v>
      </c>
      <c r="B27" s="257">
        <v>77</v>
      </c>
      <c r="C27" s="258">
        <v>74</v>
      </c>
      <c r="D27" s="259">
        <f t="shared" si="0"/>
        <v>3</v>
      </c>
    </row>
    <row r="28" spans="1:4" ht="12" customHeight="1">
      <c r="A28" s="256" t="s">
        <v>117</v>
      </c>
      <c r="B28" s="257">
        <v>87</v>
      </c>
      <c r="C28" s="258">
        <v>57.5</v>
      </c>
      <c r="D28" s="259">
        <f t="shared" si="0"/>
        <v>29.5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1891</v>
      </c>
      <c r="C38" s="254">
        <f>SUM(C2:C37)</f>
        <v>1959.5</v>
      </c>
      <c r="D38" s="255">
        <f>SUM(D2:D37)</f>
        <v>-68.5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72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91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96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92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137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97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136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135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134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133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132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131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130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129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128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127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126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125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124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123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120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119</v>
      </c>
      <c r="B26" s="257">
        <v>65</v>
      </c>
      <c r="C26" s="258">
        <v>65.5</v>
      </c>
      <c r="D26" s="259">
        <f t="shared" si="0"/>
        <v>-0.5</v>
      </c>
    </row>
    <row r="27" spans="1:4" ht="12" customHeight="1">
      <c r="A27" s="256" t="s">
        <v>118</v>
      </c>
      <c r="B27" s="257">
        <v>74</v>
      </c>
      <c r="C27" s="258">
        <v>77</v>
      </c>
      <c r="D27" s="259">
        <f t="shared" si="0"/>
        <v>-3</v>
      </c>
    </row>
    <row r="28" spans="1:4" ht="12" customHeight="1">
      <c r="A28" s="256" t="s">
        <v>117</v>
      </c>
      <c r="B28" s="257">
        <v>80.5</v>
      </c>
      <c r="C28" s="258">
        <v>64.5</v>
      </c>
      <c r="D28" s="259">
        <f t="shared" si="0"/>
        <v>16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1992.5</v>
      </c>
      <c r="C38" s="254">
        <f>SUM(C2:C37)</f>
        <v>1894.5</v>
      </c>
      <c r="D38" s="255">
        <f>SUM(D2:D37)</f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72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91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96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92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137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97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136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135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134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133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132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131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130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129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128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127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126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125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124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123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122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121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120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119</v>
      </c>
      <c r="B26" s="257">
        <v>66</v>
      </c>
      <c r="C26" s="258">
        <v>69</v>
      </c>
      <c r="D26" s="259">
        <f t="shared" si="0"/>
        <v>-3</v>
      </c>
    </row>
    <row r="27" spans="1:4" ht="12" customHeight="1">
      <c r="A27" s="256" t="s">
        <v>118</v>
      </c>
      <c r="B27" s="257">
        <v>80.5</v>
      </c>
      <c r="C27" s="258">
        <v>62</v>
      </c>
      <c r="D27" s="259">
        <f t="shared" si="0"/>
        <v>18.5</v>
      </c>
    </row>
    <row r="28" spans="1:4" ht="12" customHeight="1">
      <c r="A28" s="256" t="s">
        <v>117</v>
      </c>
      <c r="B28" s="257">
        <v>69.5</v>
      </c>
      <c r="C28" s="258">
        <v>77</v>
      </c>
      <c r="D28" s="259">
        <f t="shared" si="0"/>
        <v>-7.5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1809</v>
      </c>
      <c r="C38" s="254">
        <f>SUM(C2:C37)</f>
        <v>1945.5</v>
      </c>
      <c r="D38" s="255">
        <f>SUM(D2:D37)</f>
        <v>-136.5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2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11" customWidth="1"/>
    <col min="11" max="16384" width="9.140625" style="311" customWidth="1"/>
  </cols>
  <sheetData>
    <row r="1" spans="1:13" ht="13.5" customHeight="1" thickTop="1">
      <c r="A1" s="667" t="s">
        <v>345</v>
      </c>
      <c r="B1" s="668"/>
      <c r="C1" s="668"/>
      <c r="D1" s="668"/>
      <c r="E1" s="668"/>
      <c r="F1" s="668"/>
      <c r="G1" s="668"/>
      <c r="H1" s="668"/>
      <c r="I1" s="668"/>
      <c r="J1" s="669"/>
      <c r="K1" s="310"/>
      <c r="L1" s="310"/>
      <c r="M1" s="337"/>
    </row>
    <row r="2" spans="1:13" ht="13.5" customHeight="1" thickBot="1">
      <c r="A2" s="670"/>
      <c r="B2" s="671"/>
      <c r="C2" s="671"/>
      <c r="D2" s="671"/>
      <c r="E2" s="671"/>
      <c r="F2" s="671"/>
      <c r="G2" s="671"/>
      <c r="H2" s="671"/>
      <c r="I2" s="671"/>
      <c r="J2" s="672"/>
      <c r="K2" s="310"/>
      <c r="L2" s="310"/>
      <c r="M2" s="337"/>
    </row>
    <row r="3" spans="1:13" ht="13.5" customHeight="1" thickTop="1">
      <c r="A3" s="673" t="s">
        <v>99</v>
      </c>
      <c r="B3" s="674"/>
      <c r="C3" s="675" t="s">
        <v>100</v>
      </c>
      <c r="D3" s="676"/>
      <c r="E3" s="677" t="s">
        <v>101</v>
      </c>
      <c r="F3" s="678"/>
      <c r="G3" s="679" t="s">
        <v>102</v>
      </c>
      <c r="H3" s="680"/>
      <c r="I3" s="681" t="s">
        <v>102</v>
      </c>
      <c r="J3" s="682"/>
      <c r="K3" s="310"/>
      <c r="L3" s="310"/>
      <c r="M3" s="337"/>
    </row>
    <row r="4" spans="1:13" ht="13.5" customHeight="1">
      <c r="A4" s="436" t="s">
        <v>159</v>
      </c>
      <c r="B4" s="437" t="s">
        <v>309</v>
      </c>
      <c r="C4" s="438" t="s">
        <v>157</v>
      </c>
      <c r="D4" s="439" t="s">
        <v>55</v>
      </c>
      <c r="E4" s="440" t="s">
        <v>156</v>
      </c>
      <c r="F4" s="441" t="s">
        <v>172</v>
      </c>
      <c r="G4" s="442" t="s">
        <v>307</v>
      </c>
      <c r="H4" s="443" t="s">
        <v>308</v>
      </c>
      <c r="I4" s="444" t="s">
        <v>158</v>
      </c>
      <c r="J4" s="445" t="s">
        <v>310</v>
      </c>
      <c r="K4" s="310"/>
      <c r="L4" s="310"/>
      <c r="M4" s="337"/>
    </row>
    <row r="5" spans="1:13" ht="13.5" customHeight="1">
      <c r="A5" s="319">
        <v>1</v>
      </c>
      <c r="B5" s="340">
        <v>2</v>
      </c>
      <c r="C5" s="322">
        <v>4</v>
      </c>
      <c r="D5" s="323">
        <v>2</v>
      </c>
      <c r="E5" s="326">
        <v>2</v>
      </c>
      <c r="F5" s="434">
        <v>1</v>
      </c>
      <c r="G5" s="329">
        <v>0</v>
      </c>
      <c r="H5" s="330">
        <v>4</v>
      </c>
      <c r="I5" s="333">
        <v>3</v>
      </c>
      <c r="J5" s="334">
        <v>0</v>
      </c>
      <c r="K5" s="310"/>
      <c r="L5" s="310"/>
      <c r="M5" s="337"/>
    </row>
    <row r="6" spans="1:13" s="313" customFormat="1" ht="13.5" customHeight="1" thickBot="1">
      <c r="A6" s="320">
        <v>70.5</v>
      </c>
      <c r="B6" s="321">
        <v>77.5</v>
      </c>
      <c r="C6" s="324">
        <v>85.5</v>
      </c>
      <c r="D6" s="325">
        <v>75.5</v>
      </c>
      <c r="E6" s="327">
        <v>77</v>
      </c>
      <c r="F6" s="328">
        <v>69.5</v>
      </c>
      <c r="G6" s="331">
        <v>57.5</v>
      </c>
      <c r="H6" s="332">
        <v>87</v>
      </c>
      <c r="I6" s="335">
        <v>80.5</v>
      </c>
      <c r="J6" s="336">
        <v>64.5</v>
      </c>
      <c r="K6" s="312"/>
      <c r="L6" s="312"/>
      <c r="M6" s="338"/>
    </row>
    <row r="7" spans="1:13" ht="13.5" customHeight="1">
      <c r="A7" s="482" t="s">
        <v>235</v>
      </c>
      <c r="B7" s="435" t="s">
        <v>302</v>
      </c>
      <c r="C7" s="314" t="s">
        <v>206</v>
      </c>
      <c r="D7" s="315" t="s">
        <v>348</v>
      </c>
      <c r="E7" s="314" t="s">
        <v>242</v>
      </c>
      <c r="F7" s="315" t="s">
        <v>349</v>
      </c>
      <c r="G7" s="314"/>
      <c r="H7" s="315" t="s">
        <v>350</v>
      </c>
      <c r="I7" s="314" t="s">
        <v>203</v>
      </c>
      <c r="J7" s="315"/>
      <c r="K7" s="310"/>
      <c r="L7" s="310"/>
      <c r="M7" s="337"/>
    </row>
    <row r="8" spans="1:13" ht="13.5" customHeight="1">
      <c r="A8" s="463" t="s">
        <v>235</v>
      </c>
      <c r="B8" s="435" t="s">
        <v>226</v>
      </c>
      <c r="C8" s="463" t="s">
        <v>347</v>
      </c>
      <c r="D8" s="315" t="s">
        <v>168</v>
      </c>
      <c r="E8" s="463" t="s">
        <v>150</v>
      </c>
      <c r="F8" s="315"/>
      <c r="G8" s="463"/>
      <c r="H8" s="315" t="s">
        <v>199</v>
      </c>
      <c r="I8" s="463" t="s">
        <v>203</v>
      </c>
      <c r="J8" s="315"/>
      <c r="K8" s="310"/>
      <c r="L8" s="310"/>
      <c r="M8" s="337"/>
    </row>
    <row r="9" spans="1:13" ht="13.5" customHeight="1">
      <c r="A9" s="463"/>
      <c r="B9" s="435"/>
      <c r="C9" s="463" t="s">
        <v>292</v>
      </c>
      <c r="D9" s="315"/>
      <c r="E9" s="463"/>
      <c r="F9" s="315"/>
      <c r="G9" s="463"/>
      <c r="H9" s="315" t="s">
        <v>351</v>
      </c>
      <c r="I9" s="463" t="s">
        <v>203</v>
      </c>
      <c r="J9" s="315"/>
      <c r="K9" s="310"/>
      <c r="L9" s="310"/>
      <c r="M9" s="337"/>
    </row>
    <row r="10" spans="1:13" ht="13.5" customHeight="1" thickBot="1">
      <c r="A10" s="316"/>
      <c r="B10" s="317"/>
      <c r="C10" s="316" t="s">
        <v>292</v>
      </c>
      <c r="D10" s="317"/>
      <c r="E10" s="316"/>
      <c r="F10" s="317"/>
      <c r="G10" s="316"/>
      <c r="H10" s="317" t="s">
        <v>152</v>
      </c>
      <c r="I10" s="316"/>
      <c r="J10" s="317"/>
      <c r="K10" s="310"/>
      <c r="L10" s="310"/>
      <c r="M10" s="337"/>
    </row>
    <row r="11" spans="1:13" ht="13.5" customHeight="1" thickTop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37"/>
    </row>
    <row r="12" spans="1:13" ht="13.5" customHeight="1">
      <c r="A12" s="318"/>
      <c r="B12" s="318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37"/>
    </row>
    <row r="13" spans="1:13" ht="13.5" customHeight="1">
      <c r="A13" s="318"/>
      <c r="B13" s="318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37"/>
    </row>
    <row r="14" spans="1:13" ht="13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37"/>
    </row>
    <row r="15" spans="1:13" ht="13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37"/>
    </row>
    <row r="16" spans="1:13" ht="13.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37"/>
    </row>
    <row r="17" spans="1:13" ht="13.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37"/>
    </row>
    <row r="18" spans="1:13" ht="13.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37"/>
    </row>
    <row r="19" spans="1:13" ht="13.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37"/>
    </row>
    <row r="20" spans="1:13" ht="13.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37"/>
    </row>
    <row r="21" spans="1:13" ht="13.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37"/>
    </row>
    <row r="22" spans="1:13" ht="13.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37"/>
    </row>
    <row r="23" spans="1:13" ht="13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37"/>
    </row>
    <row r="24" spans="1:13" ht="13.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37"/>
    </row>
    <row r="25" spans="1:13" ht="13.5" customHeigh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37"/>
    </row>
    <row r="26" spans="1:13" ht="13.5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37"/>
    </row>
    <row r="27" spans="1:13" ht="13.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37"/>
    </row>
    <row r="28" spans="1:13" ht="13.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</row>
    <row r="29" spans="1:13" ht="13.5" customHeight="1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13.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13.5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ht="13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09" t="s">
        <v>68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1"/>
      <c r="AN1" s="260"/>
      <c r="AO1" s="260"/>
      <c r="AP1" s="260"/>
      <c r="AQ1" s="260"/>
      <c r="AR1" s="260"/>
    </row>
    <row r="2" spans="1:44" ht="13.5" customHeight="1" thickBot="1">
      <c r="A2" s="712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4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694" t="s">
        <v>25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6"/>
      <c r="O3" s="742" t="s">
        <v>26</v>
      </c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4"/>
      <c r="AA3" s="715" t="s">
        <v>27</v>
      </c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7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18" t="s">
        <v>28</v>
      </c>
      <c r="D4" s="719"/>
      <c r="E4" s="719"/>
      <c r="F4" s="720"/>
      <c r="G4" s="718" t="s">
        <v>12</v>
      </c>
      <c r="H4" s="719"/>
      <c r="I4" s="720"/>
      <c r="J4" s="217"/>
      <c r="K4" s="721" t="s">
        <v>29</v>
      </c>
      <c r="L4" s="722"/>
      <c r="M4" s="722"/>
      <c r="N4" s="723"/>
      <c r="O4" s="4"/>
      <c r="P4" s="724" t="s">
        <v>28</v>
      </c>
      <c r="Q4" s="725"/>
      <c r="R4" s="725"/>
      <c r="S4" s="726"/>
      <c r="T4" s="724" t="s">
        <v>12</v>
      </c>
      <c r="U4" s="725"/>
      <c r="V4" s="745"/>
      <c r="W4" s="738" t="s">
        <v>29</v>
      </c>
      <c r="X4" s="739"/>
      <c r="Y4" s="739"/>
      <c r="Z4" s="740"/>
      <c r="AA4" s="5"/>
      <c r="AB4" s="730" t="s">
        <v>28</v>
      </c>
      <c r="AC4" s="731"/>
      <c r="AD4" s="731"/>
      <c r="AE4" s="741"/>
      <c r="AF4" s="730" t="s">
        <v>12</v>
      </c>
      <c r="AG4" s="731"/>
      <c r="AH4" s="732"/>
      <c r="AI4" s="733" t="s">
        <v>29</v>
      </c>
      <c r="AJ4" s="731"/>
      <c r="AK4" s="731"/>
      <c r="AL4" s="734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166</v>
      </c>
      <c r="B6" s="25">
        <f aca="true" t="shared" si="0" ref="B6:B14">SUM(O6+AA6)</f>
        <v>31</v>
      </c>
      <c r="C6" s="26">
        <f aca="true" t="shared" si="1" ref="C6:C14">SUM(P6+AB6)</f>
        <v>27</v>
      </c>
      <c r="D6" s="26">
        <f aca="true" t="shared" si="2" ref="D6:D14">SUM(Q6+AC6)</f>
        <v>8</v>
      </c>
      <c r="E6" s="26">
        <f aca="true" t="shared" si="3" ref="E6:E14">SUM(R6+AD6)</f>
        <v>7</v>
      </c>
      <c r="F6" s="26">
        <f aca="true" t="shared" si="4" ref="F6:F14">SUM(S6+AE6)</f>
        <v>12</v>
      </c>
      <c r="G6" s="26">
        <f aca="true" t="shared" si="5" ref="G6:G14">SUM(T6+AF6)</f>
        <v>27</v>
      </c>
      <c r="H6" s="26">
        <f aca="true" t="shared" si="6" ref="H6:H14">SUM(U6+AG6)</f>
        <v>40</v>
      </c>
      <c r="I6" s="26">
        <f aca="true" t="shared" si="7" ref="I6:I15">G6-H6</f>
        <v>-13</v>
      </c>
      <c r="J6" s="27" t="s">
        <v>364</v>
      </c>
      <c r="K6" s="28">
        <f aca="true" t="shared" si="8" ref="K6:K15">SUM(W6+AI6)</f>
        <v>5</v>
      </c>
      <c r="L6" s="26">
        <f aca="true" t="shared" si="9" ref="L6:L15">SUM(X6+AJ6)</f>
        <v>4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19</v>
      </c>
      <c r="P6" s="219">
        <f aca="true" t="shared" si="12" ref="P6:P15">SUM(Q6+R6+S6)</f>
        <v>14</v>
      </c>
      <c r="Q6" s="31">
        <v>5</v>
      </c>
      <c r="R6" s="31">
        <v>4</v>
      </c>
      <c r="S6" s="31">
        <v>5</v>
      </c>
      <c r="T6" s="31">
        <v>15</v>
      </c>
      <c r="U6" s="31">
        <v>18</v>
      </c>
      <c r="V6" s="32">
        <f aca="true" t="shared" si="13" ref="V6:V15">T6-U6</f>
        <v>-3</v>
      </c>
      <c r="W6" s="33">
        <v>2</v>
      </c>
      <c r="X6" s="31">
        <v>2</v>
      </c>
      <c r="Y6" s="31">
        <v>3</v>
      </c>
      <c r="Z6" s="34">
        <v>2</v>
      </c>
      <c r="AA6" s="35">
        <v>12</v>
      </c>
      <c r="AB6" s="220">
        <f aca="true" t="shared" si="14" ref="AB6:AB15">SUM(AC6+AD6+AE6)</f>
        <v>13</v>
      </c>
      <c r="AC6" s="31">
        <v>3</v>
      </c>
      <c r="AD6" s="31">
        <v>3</v>
      </c>
      <c r="AE6" s="31">
        <v>7</v>
      </c>
      <c r="AF6" s="31">
        <v>12</v>
      </c>
      <c r="AG6" s="31">
        <v>22</v>
      </c>
      <c r="AH6" s="36">
        <f aca="true" t="shared" si="15" ref="AH6:AH15">AF6-AG6</f>
        <v>-10</v>
      </c>
      <c r="AI6" s="33">
        <v>3</v>
      </c>
      <c r="AJ6" s="31">
        <v>2</v>
      </c>
      <c r="AK6" s="31">
        <v>4</v>
      </c>
      <c r="AL6" s="34">
        <v>4</v>
      </c>
      <c r="AM6" s="221" t="s">
        <v>153</v>
      </c>
      <c r="AN6" s="261"/>
      <c r="AO6" s="261"/>
      <c r="AP6" s="261"/>
      <c r="AQ6" s="261"/>
      <c r="AR6" s="261"/>
    </row>
    <row r="7" spans="1:44" ht="13.5" customHeight="1">
      <c r="A7" s="218" t="s">
        <v>154</v>
      </c>
      <c r="B7" s="25">
        <f t="shared" si="0"/>
        <v>30</v>
      </c>
      <c r="C7" s="26">
        <f t="shared" si="1"/>
        <v>27</v>
      </c>
      <c r="D7" s="26">
        <f t="shared" si="2"/>
        <v>8</v>
      </c>
      <c r="E7" s="26">
        <f t="shared" si="3"/>
        <v>6</v>
      </c>
      <c r="F7" s="26">
        <f t="shared" si="4"/>
        <v>13</v>
      </c>
      <c r="G7" s="26">
        <f t="shared" si="5"/>
        <v>33</v>
      </c>
      <c r="H7" s="26">
        <f t="shared" si="6"/>
        <v>43</v>
      </c>
      <c r="I7" s="26">
        <f t="shared" si="7"/>
        <v>-10</v>
      </c>
      <c r="J7" s="27" t="s">
        <v>340</v>
      </c>
      <c r="K7" s="28">
        <f t="shared" si="8"/>
        <v>2</v>
      </c>
      <c r="L7" s="26">
        <f t="shared" si="9"/>
        <v>0</v>
      </c>
      <c r="M7" s="26">
        <f t="shared" si="10"/>
        <v>6</v>
      </c>
      <c r="N7" s="29">
        <f t="shared" si="11"/>
        <v>5</v>
      </c>
      <c r="O7" s="30">
        <v>15</v>
      </c>
      <c r="P7" s="219">
        <f t="shared" si="12"/>
        <v>13</v>
      </c>
      <c r="Q7" s="31">
        <v>4</v>
      </c>
      <c r="R7" s="31">
        <v>3</v>
      </c>
      <c r="S7" s="31">
        <v>6</v>
      </c>
      <c r="T7" s="31">
        <v>17</v>
      </c>
      <c r="U7" s="31">
        <v>21</v>
      </c>
      <c r="V7" s="32">
        <f t="shared" si="13"/>
        <v>-4</v>
      </c>
      <c r="W7" s="33">
        <v>2</v>
      </c>
      <c r="X7" s="31">
        <v>0</v>
      </c>
      <c r="Y7" s="31">
        <v>3</v>
      </c>
      <c r="Z7" s="34">
        <v>3</v>
      </c>
      <c r="AA7" s="35">
        <v>15</v>
      </c>
      <c r="AB7" s="220">
        <f t="shared" si="14"/>
        <v>14</v>
      </c>
      <c r="AC7" s="31">
        <v>4</v>
      </c>
      <c r="AD7" s="31">
        <v>3</v>
      </c>
      <c r="AE7" s="31">
        <v>7</v>
      </c>
      <c r="AF7" s="31">
        <v>16</v>
      </c>
      <c r="AG7" s="31">
        <v>22</v>
      </c>
      <c r="AH7" s="36">
        <f t="shared" si="15"/>
        <v>-6</v>
      </c>
      <c r="AI7" s="33">
        <v>0</v>
      </c>
      <c r="AJ7" s="31">
        <v>0</v>
      </c>
      <c r="AK7" s="31">
        <v>3</v>
      </c>
      <c r="AL7" s="34">
        <v>2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81</v>
      </c>
      <c r="B8" s="25">
        <f t="shared" si="0"/>
        <v>41</v>
      </c>
      <c r="C8" s="26">
        <f t="shared" si="1"/>
        <v>27</v>
      </c>
      <c r="D8" s="26">
        <f t="shared" si="2"/>
        <v>11</v>
      </c>
      <c r="E8" s="26">
        <f t="shared" si="3"/>
        <v>8</v>
      </c>
      <c r="F8" s="26">
        <f t="shared" si="4"/>
        <v>8</v>
      </c>
      <c r="G8" s="26">
        <f t="shared" si="5"/>
        <v>53</v>
      </c>
      <c r="H8" s="26">
        <f t="shared" si="6"/>
        <v>42</v>
      </c>
      <c r="I8" s="26">
        <f t="shared" si="7"/>
        <v>11</v>
      </c>
      <c r="J8" s="27" t="s">
        <v>271</v>
      </c>
      <c r="K8" s="28">
        <f t="shared" si="8"/>
        <v>2</v>
      </c>
      <c r="L8" s="26">
        <f t="shared" si="9"/>
        <v>1</v>
      </c>
      <c r="M8" s="26">
        <f t="shared" si="10"/>
        <v>7</v>
      </c>
      <c r="N8" s="29">
        <f t="shared" si="11"/>
        <v>3</v>
      </c>
      <c r="O8" s="30">
        <v>29</v>
      </c>
      <c r="P8" s="219">
        <f t="shared" si="12"/>
        <v>14</v>
      </c>
      <c r="Q8" s="31">
        <v>9</v>
      </c>
      <c r="R8" s="31">
        <v>2</v>
      </c>
      <c r="S8" s="31">
        <v>3</v>
      </c>
      <c r="T8" s="31">
        <v>34</v>
      </c>
      <c r="U8" s="31">
        <v>17</v>
      </c>
      <c r="V8" s="32">
        <f t="shared" si="13"/>
        <v>17</v>
      </c>
      <c r="W8" s="33">
        <v>0</v>
      </c>
      <c r="X8" s="31">
        <v>0</v>
      </c>
      <c r="Y8" s="31">
        <v>3</v>
      </c>
      <c r="Z8" s="34">
        <v>0</v>
      </c>
      <c r="AA8" s="35">
        <v>12</v>
      </c>
      <c r="AB8" s="220">
        <f t="shared" si="14"/>
        <v>13</v>
      </c>
      <c r="AC8" s="31">
        <v>2</v>
      </c>
      <c r="AD8" s="31">
        <v>6</v>
      </c>
      <c r="AE8" s="31">
        <v>5</v>
      </c>
      <c r="AF8" s="31">
        <v>19</v>
      </c>
      <c r="AG8" s="31">
        <v>25</v>
      </c>
      <c r="AH8" s="36">
        <f t="shared" si="15"/>
        <v>-6</v>
      </c>
      <c r="AI8" s="33">
        <v>2</v>
      </c>
      <c r="AJ8" s="31">
        <v>1</v>
      </c>
      <c r="AK8" s="31">
        <v>4</v>
      </c>
      <c r="AL8" s="34">
        <v>3</v>
      </c>
      <c r="AM8" s="221" t="s">
        <v>80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43</v>
      </c>
      <c r="C9" s="26">
        <f t="shared" si="1"/>
        <v>27</v>
      </c>
      <c r="D9" s="26">
        <f t="shared" si="2"/>
        <v>11</v>
      </c>
      <c r="E9" s="26">
        <f t="shared" si="3"/>
        <v>10</v>
      </c>
      <c r="F9" s="26">
        <f t="shared" si="4"/>
        <v>6</v>
      </c>
      <c r="G9" s="26">
        <f t="shared" si="5"/>
        <v>51</v>
      </c>
      <c r="H9" s="26">
        <f t="shared" si="6"/>
        <v>34</v>
      </c>
      <c r="I9" s="26">
        <f t="shared" si="7"/>
        <v>17</v>
      </c>
      <c r="J9" s="27" t="s">
        <v>305</v>
      </c>
      <c r="K9" s="28">
        <f t="shared" si="8"/>
        <v>10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24</v>
      </c>
      <c r="P9" s="219">
        <f t="shared" si="12"/>
        <v>13</v>
      </c>
      <c r="Q9" s="31">
        <v>6</v>
      </c>
      <c r="R9" s="31">
        <v>6</v>
      </c>
      <c r="S9" s="31">
        <v>1</v>
      </c>
      <c r="T9" s="31">
        <v>27</v>
      </c>
      <c r="U9" s="31">
        <v>14</v>
      </c>
      <c r="V9" s="32">
        <f t="shared" si="13"/>
        <v>13</v>
      </c>
      <c r="W9" s="33">
        <v>9</v>
      </c>
      <c r="X9" s="31">
        <v>9</v>
      </c>
      <c r="Y9" s="31">
        <v>2</v>
      </c>
      <c r="Z9" s="34">
        <v>1</v>
      </c>
      <c r="AA9" s="35">
        <v>19</v>
      </c>
      <c r="AB9" s="220">
        <f t="shared" si="14"/>
        <v>14</v>
      </c>
      <c r="AC9" s="31">
        <v>5</v>
      </c>
      <c r="AD9" s="31">
        <v>4</v>
      </c>
      <c r="AE9" s="31">
        <v>5</v>
      </c>
      <c r="AF9" s="31">
        <v>24</v>
      </c>
      <c r="AG9" s="31">
        <v>20</v>
      </c>
      <c r="AH9" s="36">
        <f t="shared" si="15"/>
        <v>4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88</v>
      </c>
      <c r="B10" s="25">
        <f t="shared" si="0"/>
        <v>41</v>
      </c>
      <c r="C10" s="26">
        <f t="shared" si="1"/>
        <v>27</v>
      </c>
      <c r="D10" s="26">
        <f t="shared" si="2"/>
        <v>12</v>
      </c>
      <c r="E10" s="26">
        <f t="shared" si="3"/>
        <v>5</v>
      </c>
      <c r="F10" s="26">
        <f t="shared" si="4"/>
        <v>10</v>
      </c>
      <c r="G10" s="26">
        <f t="shared" si="5"/>
        <v>35</v>
      </c>
      <c r="H10" s="26">
        <f t="shared" si="6"/>
        <v>30</v>
      </c>
      <c r="I10" s="26">
        <f t="shared" si="7"/>
        <v>5</v>
      </c>
      <c r="J10" s="27" t="s">
        <v>336</v>
      </c>
      <c r="K10" s="28">
        <f t="shared" si="8"/>
        <v>4</v>
      </c>
      <c r="L10" s="26">
        <f t="shared" si="9"/>
        <v>4</v>
      </c>
      <c r="M10" s="26">
        <f t="shared" si="10"/>
        <v>3</v>
      </c>
      <c r="N10" s="29">
        <f t="shared" si="11"/>
        <v>1</v>
      </c>
      <c r="O10" s="30">
        <v>20</v>
      </c>
      <c r="P10" s="219">
        <f t="shared" si="12"/>
        <v>13</v>
      </c>
      <c r="Q10" s="31">
        <v>6</v>
      </c>
      <c r="R10" s="31">
        <v>2</v>
      </c>
      <c r="S10" s="31">
        <v>5</v>
      </c>
      <c r="T10" s="31">
        <v>20</v>
      </c>
      <c r="U10" s="31">
        <v>15</v>
      </c>
      <c r="V10" s="32">
        <f t="shared" si="13"/>
        <v>5</v>
      </c>
      <c r="W10" s="33">
        <v>2</v>
      </c>
      <c r="X10" s="31">
        <v>2</v>
      </c>
      <c r="Y10" s="31">
        <v>0</v>
      </c>
      <c r="Z10" s="34">
        <v>0</v>
      </c>
      <c r="AA10" s="35">
        <v>21</v>
      </c>
      <c r="AB10" s="220">
        <f t="shared" si="14"/>
        <v>14</v>
      </c>
      <c r="AC10" s="31">
        <v>6</v>
      </c>
      <c r="AD10" s="31">
        <v>3</v>
      </c>
      <c r="AE10" s="31">
        <v>5</v>
      </c>
      <c r="AF10" s="31">
        <v>15</v>
      </c>
      <c r="AG10" s="31">
        <v>15</v>
      </c>
      <c r="AH10" s="36">
        <f t="shared" si="15"/>
        <v>0</v>
      </c>
      <c r="AI10" s="33">
        <v>2</v>
      </c>
      <c r="AJ10" s="31">
        <v>2</v>
      </c>
      <c r="AK10" s="31">
        <v>3</v>
      </c>
      <c r="AL10" s="34">
        <v>1</v>
      </c>
      <c r="AM10" s="221" t="s">
        <v>69</v>
      </c>
      <c r="AN10" s="261"/>
      <c r="AO10" s="261"/>
      <c r="AP10" s="261"/>
      <c r="AQ10" s="261"/>
      <c r="AR10" s="261"/>
    </row>
    <row r="11" spans="1:44" ht="13.5" customHeight="1">
      <c r="A11" s="218" t="s">
        <v>87</v>
      </c>
      <c r="B11" s="25">
        <f t="shared" si="0"/>
        <v>42</v>
      </c>
      <c r="C11" s="26">
        <f t="shared" si="1"/>
        <v>27</v>
      </c>
      <c r="D11" s="26">
        <f t="shared" si="2"/>
        <v>12</v>
      </c>
      <c r="E11" s="26">
        <f t="shared" si="3"/>
        <v>6</v>
      </c>
      <c r="F11" s="26">
        <f t="shared" si="4"/>
        <v>9</v>
      </c>
      <c r="G11" s="26">
        <f t="shared" si="5"/>
        <v>41</v>
      </c>
      <c r="H11" s="26">
        <f t="shared" si="6"/>
        <v>40</v>
      </c>
      <c r="I11" s="26">
        <f t="shared" si="7"/>
        <v>1</v>
      </c>
      <c r="J11" s="27" t="s">
        <v>342</v>
      </c>
      <c r="K11" s="28">
        <f t="shared" si="8"/>
        <v>2</v>
      </c>
      <c r="L11" s="26">
        <f t="shared" si="9"/>
        <v>1</v>
      </c>
      <c r="M11" s="26">
        <f t="shared" si="10"/>
        <v>2</v>
      </c>
      <c r="N11" s="29">
        <f t="shared" si="11"/>
        <v>1</v>
      </c>
      <c r="O11" s="30">
        <v>23</v>
      </c>
      <c r="P11" s="219">
        <f t="shared" si="12"/>
        <v>13</v>
      </c>
      <c r="Q11" s="31">
        <v>7</v>
      </c>
      <c r="R11" s="31">
        <v>2</v>
      </c>
      <c r="S11" s="31">
        <v>4</v>
      </c>
      <c r="T11" s="31">
        <v>25</v>
      </c>
      <c r="U11" s="31">
        <v>16</v>
      </c>
      <c r="V11" s="32">
        <f t="shared" si="13"/>
        <v>9</v>
      </c>
      <c r="W11" s="33">
        <v>1</v>
      </c>
      <c r="X11" s="31">
        <v>1</v>
      </c>
      <c r="Y11" s="31">
        <v>0</v>
      </c>
      <c r="Z11" s="34">
        <v>0</v>
      </c>
      <c r="AA11" s="35">
        <v>19</v>
      </c>
      <c r="AB11" s="220">
        <f t="shared" si="14"/>
        <v>14</v>
      </c>
      <c r="AC11" s="31">
        <v>5</v>
      </c>
      <c r="AD11" s="31">
        <v>4</v>
      </c>
      <c r="AE11" s="31">
        <v>5</v>
      </c>
      <c r="AF11" s="31">
        <v>16</v>
      </c>
      <c r="AG11" s="31">
        <v>24</v>
      </c>
      <c r="AH11" s="36">
        <f t="shared" si="15"/>
        <v>-8</v>
      </c>
      <c r="AI11" s="33">
        <v>1</v>
      </c>
      <c r="AJ11" s="31">
        <v>0</v>
      </c>
      <c r="AK11" s="31">
        <v>2</v>
      </c>
      <c r="AL11" s="34">
        <v>1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85</v>
      </c>
      <c r="B12" s="25">
        <f t="shared" si="0"/>
        <v>22</v>
      </c>
      <c r="C12" s="26">
        <f t="shared" si="1"/>
        <v>27</v>
      </c>
      <c r="D12" s="26">
        <f t="shared" si="2"/>
        <v>5</v>
      </c>
      <c r="E12" s="26">
        <f t="shared" si="3"/>
        <v>7</v>
      </c>
      <c r="F12" s="26">
        <f t="shared" si="4"/>
        <v>15</v>
      </c>
      <c r="G12" s="26">
        <f t="shared" si="5"/>
        <v>21</v>
      </c>
      <c r="H12" s="26">
        <f t="shared" si="6"/>
        <v>48</v>
      </c>
      <c r="I12" s="26">
        <f t="shared" si="7"/>
        <v>-27</v>
      </c>
      <c r="J12" s="27" t="s">
        <v>343</v>
      </c>
      <c r="K12" s="28">
        <f t="shared" si="8"/>
        <v>2</v>
      </c>
      <c r="L12" s="26">
        <f t="shared" si="9"/>
        <v>2</v>
      </c>
      <c r="M12" s="26">
        <f t="shared" si="10"/>
        <v>3</v>
      </c>
      <c r="N12" s="29">
        <f t="shared" si="11"/>
        <v>2</v>
      </c>
      <c r="O12" s="30">
        <v>14</v>
      </c>
      <c r="P12" s="219">
        <f t="shared" si="12"/>
        <v>14</v>
      </c>
      <c r="Q12" s="31">
        <v>3</v>
      </c>
      <c r="R12" s="31">
        <v>5</v>
      </c>
      <c r="S12" s="31">
        <v>6</v>
      </c>
      <c r="T12" s="31">
        <v>13</v>
      </c>
      <c r="U12" s="31">
        <v>24</v>
      </c>
      <c r="V12" s="32">
        <f t="shared" si="13"/>
        <v>-11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13</v>
      </c>
      <c r="AC12" s="31">
        <v>2</v>
      </c>
      <c r="AD12" s="31">
        <v>2</v>
      </c>
      <c r="AE12" s="31">
        <v>9</v>
      </c>
      <c r="AF12" s="31">
        <v>8</v>
      </c>
      <c r="AG12" s="31">
        <v>24</v>
      </c>
      <c r="AH12" s="36">
        <f t="shared" si="15"/>
        <v>-16</v>
      </c>
      <c r="AI12" s="33">
        <v>1</v>
      </c>
      <c r="AJ12" s="31">
        <v>1</v>
      </c>
      <c r="AK12" s="31">
        <v>1</v>
      </c>
      <c r="AL12" s="34">
        <v>1</v>
      </c>
      <c r="AM12" s="221" t="s">
        <v>84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47</v>
      </c>
      <c r="C13" s="166">
        <f t="shared" si="1"/>
        <v>27</v>
      </c>
      <c r="D13" s="166">
        <f t="shared" si="2"/>
        <v>13</v>
      </c>
      <c r="E13" s="166">
        <f t="shared" si="3"/>
        <v>8</v>
      </c>
      <c r="F13" s="166">
        <f t="shared" si="4"/>
        <v>6</v>
      </c>
      <c r="G13" s="166">
        <f t="shared" si="5"/>
        <v>49</v>
      </c>
      <c r="H13" s="166">
        <f t="shared" si="6"/>
        <v>34</v>
      </c>
      <c r="I13" s="166">
        <f t="shared" si="7"/>
        <v>15</v>
      </c>
      <c r="J13" s="167" t="s">
        <v>323</v>
      </c>
      <c r="K13" s="168">
        <f t="shared" si="8"/>
        <v>4</v>
      </c>
      <c r="L13" s="166">
        <f t="shared" si="9"/>
        <v>2</v>
      </c>
      <c r="M13" s="166">
        <f t="shared" si="10"/>
        <v>6</v>
      </c>
      <c r="N13" s="169">
        <f t="shared" si="11"/>
        <v>4</v>
      </c>
      <c r="O13" s="37">
        <v>26</v>
      </c>
      <c r="P13" s="38">
        <f t="shared" si="12"/>
        <v>14</v>
      </c>
      <c r="Q13" s="39">
        <v>7</v>
      </c>
      <c r="R13" s="39">
        <v>5</v>
      </c>
      <c r="S13" s="39">
        <v>2</v>
      </c>
      <c r="T13" s="39">
        <v>31</v>
      </c>
      <c r="U13" s="39">
        <v>17</v>
      </c>
      <c r="V13" s="40">
        <f t="shared" si="13"/>
        <v>14</v>
      </c>
      <c r="W13" s="41">
        <v>3</v>
      </c>
      <c r="X13" s="39">
        <v>2</v>
      </c>
      <c r="Y13" s="39">
        <v>2</v>
      </c>
      <c r="Z13" s="42">
        <v>2</v>
      </c>
      <c r="AA13" s="43">
        <v>21</v>
      </c>
      <c r="AB13" s="44">
        <f t="shared" si="14"/>
        <v>13</v>
      </c>
      <c r="AC13" s="39">
        <v>6</v>
      </c>
      <c r="AD13" s="39">
        <v>3</v>
      </c>
      <c r="AE13" s="39">
        <v>4</v>
      </c>
      <c r="AF13" s="39">
        <v>18</v>
      </c>
      <c r="AG13" s="39">
        <v>17</v>
      </c>
      <c r="AH13" s="45">
        <f t="shared" si="15"/>
        <v>1</v>
      </c>
      <c r="AI13" s="41">
        <v>1</v>
      </c>
      <c r="AJ13" s="39">
        <v>0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36</v>
      </c>
      <c r="C14" s="26">
        <f t="shared" si="1"/>
        <v>27</v>
      </c>
      <c r="D14" s="26">
        <f t="shared" si="2"/>
        <v>10</v>
      </c>
      <c r="E14" s="26">
        <f t="shared" si="3"/>
        <v>6</v>
      </c>
      <c r="F14" s="26">
        <f t="shared" si="4"/>
        <v>11</v>
      </c>
      <c r="G14" s="26">
        <f t="shared" si="5"/>
        <v>32</v>
      </c>
      <c r="H14" s="26">
        <f t="shared" si="6"/>
        <v>41</v>
      </c>
      <c r="I14" s="26">
        <f t="shared" si="7"/>
        <v>-9</v>
      </c>
      <c r="J14" s="27" t="s">
        <v>363</v>
      </c>
      <c r="K14" s="28">
        <f t="shared" si="8"/>
        <v>9</v>
      </c>
      <c r="L14" s="26">
        <f t="shared" si="9"/>
        <v>5</v>
      </c>
      <c r="M14" s="26">
        <f t="shared" si="10"/>
        <v>5</v>
      </c>
      <c r="N14" s="29">
        <f t="shared" si="11"/>
        <v>4</v>
      </c>
      <c r="O14" s="30">
        <v>21</v>
      </c>
      <c r="P14" s="219">
        <f t="shared" si="12"/>
        <v>13</v>
      </c>
      <c r="Q14" s="31">
        <v>6</v>
      </c>
      <c r="R14" s="31">
        <v>3</v>
      </c>
      <c r="S14" s="31">
        <v>4</v>
      </c>
      <c r="T14" s="31">
        <v>14</v>
      </c>
      <c r="U14" s="31">
        <v>13</v>
      </c>
      <c r="V14" s="32">
        <f t="shared" si="13"/>
        <v>1</v>
      </c>
      <c r="W14" s="33">
        <v>5</v>
      </c>
      <c r="X14" s="31">
        <v>2</v>
      </c>
      <c r="Y14" s="31">
        <v>1</v>
      </c>
      <c r="Z14" s="34">
        <v>0</v>
      </c>
      <c r="AA14" s="35">
        <v>15</v>
      </c>
      <c r="AB14" s="220">
        <f t="shared" si="14"/>
        <v>14</v>
      </c>
      <c r="AC14" s="31">
        <v>4</v>
      </c>
      <c r="AD14" s="31">
        <v>3</v>
      </c>
      <c r="AE14" s="31">
        <v>7</v>
      </c>
      <c r="AF14" s="31">
        <v>18</v>
      </c>
      <c r="AG14" s="31">
        <v>28</v>
      </c>
      <c r="AH14" s="36">
        <f t="shared" si="15"/>
        <v>-10</v>
      </c>
      <c r="AI14" s="33">
        <v>4</v>
      </c>
      <c r="AJ14" s="31">
        <v>3</v>
      </c>
      <c r="AK14" s="31">
        <v>4</v>
      </c>
      <c r="AL14" s="34">
        <v>4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39</v>
      </c>
      <c r="C15" s="47">
        <f t="shared" si="16"/>
        <v>27</v>
      </c>
      <c r="D15" s="47">
        <f t="shared" si="16"/>
        <v>12</v>
      </c>
      <c r="E15" s="47">
        <f t="shared" si="16"/>
        <v>3</v>
      </c>
      <c r="F15" s="47">
        <f t="shared" si="16"/>
        <v>12</v>
      </c>
      <c r="G15" s="47">
        <f t="shared" si="16"/>
        <v>59</v>
      </c>
      <c r="H15" s="47">
        <f t="shared" si="16"/>
        <v>49</v>
      </c>
      <c r="I15" s="47">
        <f t="shared" si="7"/>
        <v>10</v>
      </c>
      <c r="J15" s="48" t="s">
        <v>335</v>
      </c>
      <c r="K15" s="49">
        <f t="shared" si="8"/>
        <v>9</v>
      </c>
      <c r="L15" s="47">
        <f t="shared" si="9"/>
        <v>3</v>
      </c>
      <c r="M15" s="47">
        <f t="shared" si="10"/>
        <v>7</v>
      </c>
      <c r="N15" s="50">
        <f t="shared" si="11"/>
        <v>5</v>
      </c>
      <c r="O15" s="51">
        <v>22</v>
      </c>
      <c r="P15" s="52">
        <f t="shared" si="12"/>
        <v>14</v>
      </c>
      <c r="Q15" s="53">
        <v>7</v>
      </c>
      <c r="R15" s="53">
        <v>1</v>
      </c>
      <c r="S15" s="53">
        <v>6</v>
      </c>
      <c r="T15" s="53">
        <v>32</v>
      </c>
      <c r="U15" s="53">
        <v>18</v>
      </c>
      <c r="V15" s="54">
        <f t="shared" si="13"/>
        <v>14</v>
      </c>
      <c r="W15" s="55">
        <v>6</v>
      </c>
      <c r="X15" s="53">
        <v>2</v>
      </c>
      <c r="Y15" s="53">
        <v>2</v>
      </c>
      <c r="Z15" s="56">
        <v>2</v>
      </c>
      <c r="AA15" s="57">
        <v>17</v>
      </c>
      <c r="AB15" s="58">
        <f t="shared" si="14"/>
        <v>13</v>
      </c>
      <c r="AC15" s="53">
        <v>5</v>
      </c>
      <c r="AD15" s="53">
        <v>2</v>
      </c>
      <c r="AE15" s="53">
        <v>6</v>
      </c>
      <c r="AF15" s="53">
        <v>27</v>
      </c>
      <c r="AG15" s="53">
        <v>31</v>
      </c>
      <c r="AH15" s="59">
        <f t="shared" si="15"/>
        <v>-4</v>
      </c>
      <c r="AI15" s="55">
        <v>3</v>
      </c>
      <c r="AJ15" s="53">
        <v>1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372</v>
      </c>
      <c r="C16" s="264">
        <f t="shared" si="17"/>
        <v>270</v>
      </c>
      <c r="D16" s="264">
        <f t="shared" si="17"/>
        <v>102</v>
      </c>
      <c r="E16" s="264">
        <f t="shared" si="17"/>
        <v>66</v>
      </c>
      <c r="F16" s="264">
        <f t="shared" si="17"/>
        <v>102</v>
      </c>
      <c r="G16" s="264">
        <f t="shared" si="17"/>
        <v>401</v>
      </c>
      <c r="H16" s="264">
        <f t="shared" si="17"/>
        <v>401</v>
      </c>
      <c r="I16" s="264">
        <f t="shared" si="17"/>
        <v>0</v>
      </c>
      <c r="J16" s="265"/>
      <c r="K16" s="266">
        <f aca="true" t="shared" si="18" ref="K16:AL16">SUM(K6:K15)</f>
        <v>49</v>
      </c>
      <c r="L16" s="264">
        <f t="shared" si="18"/>
        <v>32</v>
      </c>
      <c r="M16" s="264">
        <f t="shared" si="18"/>
        <v>49</v>
      </c>
      <c r="N16" s="267">
        <f t="shared" si="18"/>
        <v>32</v>
      </c>
      <c r="O16" s="268">
        <f t="shared" si="18"/>
        <v>213</v>
      </c>
      <c r="P16" s="269">
        <f t="shared" si="18"/>
        <v>135</v>
      </c>
      <c r="Q16" s="269">
        <f t="shared" si="18"/>
        <v>60</v>
      </c>
      <c r="R16" s="269">
        <f t="shared" si="18"/>
        <v>33</v>
      </c>
      <c r="S16" s="269">
        <f t="shared" si="18"/>
        <v>42</v>
      </c>
      <c r="T16" s="269">
        <f t="shared" si="18"/>
        <v>228</v>
      </c>
      <c r="U16" s="269">
        <f t="shared" si="18"/>
        <v>173</v>
      </c>
      <c r="V16" s="270">
        <f t="shared" si="18"/>
        <v>55</v>
      </c>
      <c r="W16" s="271">
        <f t="shared" si="18"/>
        <v>31</v>
      </c>
      <c r="X16" s="269">
        <f t="shared" si="18"/>
        <v>21</v>
      </c>
      <c r="Y16" s="269">
        <f t="shared" si="18"/>
        <v>18</v>
      </c>
      <c r="Z16" s="272">
        <f t="shared" si="18"/>
        <v>11</v>
      </c>
      <c r="AA16" s="273">
        <f t="shared" si="18"/>
        <v>159</v>
      </c>
      <c r="AB16" s="274">
        <f t="shared" si="18"/>
        <v>135</v>
      </c>
      <c r="AC16" s="274">
        <f t="shared" si="18"/>
        <v>42</v>
      </c>
      <c r="AD16" s="274">
        <f t="shared" si="18"/>
        <v>33</v>
      </c>
      <c r="AE16" s="274">
        <f t="shared" si="18"/>
        <v>60</v>
      </c>
      <c r="AF16" s="274">
        <f t="shared" si="18"/>
        <v>173</v>
      </c>
      <c r="AG16" s="274">
        <f t="shared" si="18"/>
        <v>228</v>
      </c>
      <c r="AH16" s="275">
        <f t="shared" si="18"/>
        <v>-55</v>
      </c>
      <c r="AI16" s="276">
        <f t="shared" si="18"/>
        <v>18</v>
      </c>
      <c r="AJ16" s="274">
        <f t="shared" si="18"/>
        <v>11</v>
      </c>
      <c r="AK16" s="274">
        <f t="shared" si="18"/>
        <v>31</v>
      </c>
      <c r="AL16" s="277">
        <f t="shared" si="18"/>
        <v>21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686" t="s">
        <v>24</v>
      </c>
      <c r="B18" s="697"/>
      <c r="C18" s="698"/>
      <c r="D18" s="698"/>
      <c r="E18" s="699"/>
      <c r="F18" s="706" t="s">
        <v>8</v>
      </c>
      <c r="G18" s="706" t="s">
        <v>11</v>
      </c>
      <c r="H18" s="691" t="s">
        <v>84</v>
      </c>
      <c r="I18" s="691" t="s">
        <v>36</v>
      </c>
      <c r="J18" s="691" t="s">
        <v>69</v>
      </c>
      <c r="K18" s="691" t="s">
        <v>10</v>
      </c>
      <c r="L18" s="691" t="s">
        <v>80</v>
      </c>
      <c r="M18" s="691" t="s">
        <v>16</v>
      </c>
      <c r="N18" s="691" t="s">
        <v>9</v>
      </c>
      <c r="O18" s="735" t="s">
        <v>153</v>
      </c>
    </row>
    <row r="19" spans="1:15" ht="15" customHeight="1">
      <c r="A19" s="687"/>
      <c r="B19" s="700"/>
      <c r="C19" s="701"/>
      <c r="D19" s="701"/>
      <c r="E19" s="702"/>
      <c r="F19" s="707"/>
      <c r="G19" s="707"/>
      <c r="H19" s="692"/>
      <c r="I19" s="692"/>
      <c r="J19" s="692"/>
      <c r="K19" s="692"/>
      <c r="L19" s="692"/>
      <c r="M19" s="692"/>
      <c r="N19" s="692"/>
      <c r="O19" s="736"/>
    </row>
    <row r="20" spans="1:15" ht="15" customHeight="1">
      <c r="A20" s="687"/>
      <c r="B20" s="700"/>
      <c r="C20" s="701"/>
      <c r="D20" s="701"/>
      <c r="E20" s="702"/>
      <c r="F20" s="707"/>
      <c r="G20" s="707"/>
      <c r="H20" s="692"/>
      <c r="I20" s="692"/>
      <c r="J20" s="692"/>
      <c r="K20" s="692"/>
      <c r="L20" s="692"/>
      <c r="M20" s="692"/>
      <c r="N20" s="692"/>
      <c r="O20" s="736"/>
    </row>
    <row r="21" spans="1:15" ht="15" customHeight="1">
      <c r="A21" s="687"/>
      <c r="B21" s="700"/>
      <c r="C21" s="701"/>
      <c r="D21" s="701"/>
      <c r="E21" s="702"/>
      <c r="F21" s="707"/>
      <c r="G21" s="707"/>
      <c r="H21" s="692"/>
      <c r="I21" s="692"/>
      <c r="J21" s="692"/>
      <c r="K21" s="692"/>
      <c r="L21" s="692"/>
      <c r="M21" s="692"/>
      <c r="N21" s="692"/>
      <c r="O21" s="736"/>
    </row>
    <row r="22" spans="1:15" ht="15" customHeight="1" thickBot="1">
      <c r="A22" s="687"/>
      <c r="B22" s="703"/>
      <c r="C22" s="704"/>
      <c r="D22" s="704"/>
      <c r="E22" s="705"/>
      <c r="F22" s="708"/>
      <c r="G22" s="708"/>
      <c r="H22" s="693"/>
      <c r="I22" s="693"/>
      <c r="J22" s="693"/>
      <c r="K22" s="693"/>
      <c r="L22" s="693"/>
      <c r="M22" s="693"/>
      <c r="N22" s="693"/>
      <c r="O22" s="737"/>
    </row>
    <row r="23" spans="1:15" ht="18" customHeight="1" thickBot="1" thickTop="1">
      <c r="A23" s="687"/>
      <c r="B23" s="688" t="s">
        <v>8</v>
      </c>
      <c r="C23" s="689"/>
      <c r="D23" s="689"/>
      <c r="E23" s="690"/>
      <c r="F23" s="281"/>
      <c r="G23" s="345" t="s">
        <v>210</v>
      </c>
      <c r="H23" s="345" t="s">
        <v>219</v>
      </c>
      <c r="I23" s="345" t="s">
        <v>189</v>
      </c>
      <c r="J23" s="345" t="s">
        <v>211</v>
      </c>
      <c r="K23" s="345" t="s">
        <v>174</v>
      </c>
      <c r="L23" s="345" t="s">
        <v>174</v>
      </c>
      <c r="M23" s="345" t="s">
        <v>174</v>
      </c>
      <c r="N23" s="422" t="s">
        <v>210</v>
      </c>
      <c r="O23" s="375" t="s">
        <v>219</v>
      </c>
    </row>
    <row r="24" spans="1:15" ht="18" customHeight="1" thickBot="1">
      <c r="A24" s="687"/>
      <c r="B24" s="683" t="s">
        <v>11</v>
      </c>
      <c r="C24" s="684"/>
      <c r="D24" s="684"/>
      <c r="E24" s="685"/>
      <c r="F24" s="357" t="s">
        <v>188</v>
      </c>
      <c r="G24" s="284"/>
      <c r="H24" s="346" t="s">
        <v>211</v>
      </c>
      <c r="I24" s="346" t="s">
        <v>221</v>
      </c>
      <c r="J24" s="373" t="s">
        <v>219</v>
      </c>
      <c r="K24" s="358" t="s">
        <v>210</v>
      </c>
      <c r="L24" s="358" t="s">
        <v>219</v>
      </c>
      <c r="M24" s="358" t="s">
        <v>219</v>
      </c>
      <c r="N24" s="347" t="s">
        <v>89</v>
      </c>
      <c r="O24" s="366" t="s">
        <v>211</v>
      </c>
    </row>
    <row r="25" spans="1:15" ht="18" customHeight="1" thickBot="1">
      <c r="A25" s="687"/>
      <c r="B25" s="683" t="s">
        <v>84</v>
      </c>
      <c r="C25" s="684"/>
      <c r="D25" s="684"/>
      <c r="E25" s="685"/>
      <c r="F25" s="357" t="s">
        <v>189</v>
      </c>
      <c r="G25" s="357" t="s">
        <v>89</v>
      </c>
      <c r="H25" s="290"/>
      <c r="I25" s="346" t="s">
        <v>89</v>
      </c>
      <c r="J25" s="373" t="s">
        <v>221</v>
      </c>
      <c r="K25" s="358" t="s">
        <v>253</v>
      </c>
      <c r="L25" s="358" t="s">
        <v>173</v>
      </c>
      <c r="M25" s="358" t="s">
        <v>211</v>
      </c>
      <c r="N25" s="347" t="s">
        <v>190</v>
      </c>
      <c r="O25" s="366" t="s">
        <v>211</v>
      </c>
    </row>
    <row r="26" spans="1:15" ht="18" customHeight="1" thickBot="1">
      <c r="A26" s="687"/>
      <c r="B26" s="683" t="s">
        <v>36</v>
      </c>
      <c r="C26" s="684"/>
      <c r="D26" s="684"/>
      <c r="E26" s="685"/>
      <c r="F26" s="348" t="s">
        <v>89</v>
      </c>
      <c r="G26" s="348" t="s">
        <v>220</v>
      </c>
      <c r="H26" s="359" t="s">
        <v>244</v>
      </c>
      <c r="I26" s="293"/>
      <c r="J26" s="346" t="s">
        <v>220</v>
      </c>
      <c r="K26" s="373" t="s">
        <v>265</v>
      </c>
      <c r="L26" s="358" t="s">
        <v>89</v>
      </c>
      <c r="M26" s="358" t="s">
        <v>189</v>
      </c>
      <c r="N26" s="347" t="s">
        <v>265</v>
      </c>
      <c r="O26" s="366" t="s">
        <v>219</v>
      </c>
    </row>
    <row r="27" spans="1:15" ht="18" customHeight="1" thickBot="1">
      <c r="A27" s="687"/>
      <c r="B27" s="683" t="s">
        <v>69</v>
      </c>
      <c r="C27" s="684"/>
      <c r="D27" s="684"/>
      <c r="E27" s="685"/>
      <c r="F27" s="348" t="s">
        <v>89</v>
      </c>
      <c r="G27" s="348" t="s">
        <v>189</v>
      </c>
      <c r="H27" s="362" t="s">
        <v>189</v>
      </c>
      <c r="I27" s="359" t="s">
        <v>219</v>
      </c>
      <c r="J27" s="290"/>
      <c r="K27" s="373" t="s">
        <v>200</v>
      </c>
      <c r="L27" s="358" t="s">
        <v>255</v>
      </c>
      <c r="M27" s="358" t="s">
        <v>190</v>
      </c>
      <c r="N27" s="347" t="s">
        <v>89</v>
      </c>
      <c r="O27" s="366" t="s">
        <v>265</v>
      </c>
    </row>
    <row r="28" spans="1:15" ht="18" customHeight="1" thickBot="1">
      <c r="A28" s="687"/>
      <c r="B28" s="683" t="s">
        <v>10</v>
      </c>
      <c r="C28" s="684"/>
      <c r="D28" s="684"/>
      <c r="E28" s="685"/>
      <c r="F28" s="348" t="s">
        <v>189</v>
      </c>
      <c r="G28" s="348" t="s">
        <v>266</v>
      </c>
      <c r="H28" s="359" t="s">
        <v>190</v>
      </c>
      <c r="I28" s="362" t="s">
        <v>200</v>
      </c>
      <c r="J28" s="359" t="s">
        <v>189</v>
      </c>
      <c r="K28" s="290"/>
      <c r="L28" s="373" t="s">
        <v>174</v>
      </c>
      <c r="M28" s="347" t="s">
        <v>188</v>
      </c>
      <c r="N28" s="347" t="s">
        <v>221</v>
      </c>
      <c r="O28" s="366" t="s">
        <v>191</v>
      </c>
    </row>
    <row r="29" spans="1:15" ht="18" customHeight="1" thickBot="1">
      <c r="A29" s="687"/>
      <c r="B29" s="683" t="s">
        <v>80</v>
      </c>
      <c r="C29" s="684"/>
      <c r="D29" s="684"/>
      <c r="E29" s="685"/>
      <c r="F29" s="348" t="s">
        <v>89</v>
      </c>
      <c r="G29" s="348" t="s">
        <v>191</v>
      </c>
      <c r="H29" s="367" t="s">
        <v>173</v>
      </c>
      <c r="I29" s="367" t="s">
        <v>221</v>
      </c>
      <c r="J29" s="359" t="s">
        <v>191</v>
      </c>
      <c r="K29" s="359" t="s">
        <v>275</v>
      </c>
      <c r="L29" s="284"/>
      <c r="M29" s="347" t="s">
        <v>220</v>
      </c>
      <c r="N29" s="347" t="s">
        <v>221</v>
      </c>
      <c r="O29" s="366" t="s">
        <v>266</v>
      </c>
    </row>
    <row r="30" spans="1:15" ht="18" customHeight="1" thickBot="1">
      <c r="A30" s="687"/>
      <c r="B30" s="683" t="s">
        <v>16</v>
      </c>
      <c r="C30" s="684"/>
      <c r="D30" s="684"/>
      <c r="E30" s="685"/>
      <c r="F30" s="348" t="s">
        <v>264</v>
      </c>
      <c r="G30" s="348" t="s">
        <v>173</v>
      </c>
      <c r="H30" s="367" t="s">
        <v>191</v>
      </c>
      <c r="I30" s="367" t="s">
        <v>221</v>
      </c>
      <c r="J30" s="359" t="s">
        <v>211</v>
      </c>
      <c r="K30" s="359" t="s">
        <v>265</v>
      </c>
      <c r="L30" s="362" t="s">
        <v>289</v>
      </c>
      <c r="M30" s="290"/>
      <c r="N30" s="373" t="s">
        <v>200</v>
      </c>
      <c r="O30" s="366" t="s">
        <v>200</v>
      </c>
    </row>
    <row r="31" spans="1:15" ht="18" customHeight="1" thickBot="1">
      <c r="A31" s="687"/>
      <c r="B31" s="683" t="s">
        <v>9</v>
      </c>
      <c r="C31" s="684"/>
      <c r="D31" s="684"/>
      <c r="E31" s="685"/>
      <c r="F31" s="348" t="s">
        <v>173</v>
      </c>
      <c r="G31" s="348" t="s">
        <v>173</v>
      </c>
      <c r="H31" s="367" t="s">
        <v>256</v>
      </c>
      <c r="I31" s="367" t="s">
        <v>220</v>
      </c>
      <c r="J31" s="367" t="s">
        <v>200</v>
      </c>
      <c r="K31" s="359" t="s">
        <v>210</v>
      </c>
      <c r="L31" s="359" t="s">
        <v>174</v>
      </c>
      <c r="M31" s="362" t="s">
        <v>220</v>
      </c>
      <c r="N31" s="290"/>
      <c r="O31" s="350" t="s">
        <v>174</v>
      </c>
    </row>
    <row r="32" spans="1:15" ht="18" customHeight="1" thickBot="1">
      <c r="A32" s="687"/>
      <c r="B32" s="727" t="s">
        <v>153</v>
      </c>
      <c r="C32" s="728"/>
      <c r="D32" s="728"/>
      <c r="E32" s="729"/>
      <c r="F32" s="410" t="s">
        <v>174</v>
      </c>
      <c r="G32" s="410" t="s">
        <v>188</v>
      </c>
      <c r="H32" s="349" t="s">
        <v>89</v>
      </c>
      <c r="I32" s="349" t="s">
        <v>173</v>
      </c>
      <c r="J32" s="349" t="s">
        <v>189</v>
      </c>
      <c r="K32" s="349" t="s">
        <v>173</v>
      </c>
      <c r="L32" s="349" t="s">
        <v>174</v>
      </c>
      <c r="M32" s="368" t="s">
        <v>219</v>
      </c>
      <c r="N32" s="399" t="s">
        <v>189</v>
      </c>
      <c r="O32" s="299"/>
    </row>
    <row r="33" spans="1:13" ht="13.5" customHeight="1" thickBot="1" thickTop="1">
      <c r="A33" s="687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2"/>
    </row>
    <row r="34" spans="1:15" ht="15" customHeight="1" thickTop="1">
      <c r="A34" s="687"/>
      <c r="B34" s="697"/>
      <c r="C34" s="698"/>
      <c r="D34" s="698"/>
      <c r="E34" s="699"/>
      <c r="F34" s="706" t="s">
        <v>8</v>
      </c>
      <c r="G34" s="706" t="s">
        <v>11</v>
      </c>
      <c r="H34" s="691" t="s">
        <v>84</v>
      </c>
      <c r="I34" s="691" t="s">
        <v>36</v>
      </c>
      <c r="J34" s="691" t="s">
        <v>69</v>
      </c>
      <c r="K34" s="691" t="s">
        <v>10</v>
      </c>
      <c r="L34" s="691" t="s">
        <v>80</v>
      </c>
      <c r="M34" s="691" t="s">
        <v>16</v>
      </c>
      <c r="N34" s="691" t="s">
        <v>9</v>
      </c>
      <c r="O34" s="735" t="s">
        <v>153</v>
      </c>
    </row>
    <row r="35" spans="1:15" ht="15" customHeight="1">
      <c r="A35" s="687"/>
      <c r="B35" s="700"/>
      <c r="C35" s="701"/>
      <c r="D35" s="701"/>
      <c r="E35" s="702"/>
      <c r="F35" s="707"/>
      <c r="G35" s="707"/>
      <c r="H35" s="692"/>
      <c r="I35" s="692"/>
      <c r="J35" s="692"/>
      <c r="K35" s="692"/>
      <c r="L35" s="692"/>
      <c r="M35" s="692"/>
      <c r="N35" s="692"/>
      <c r="O35" s="736"/>
    </row>
    <row r="36" spans="1:15" ht="15" customHeight="1">
      <c r="A36" s="687"/>
      <c r="B36" s="700"/>
      <c r="C36" s="701"/>
      <c r="D36" s="701"/>
      <c r="E36" s="702"/>
      <c r="F36" s="707"/>
      <c r="G36" s="707"/>
      <c r="H36" s="692"/>
      <c r="I36" s="692"/>
      <c r="J36" s="692"/>
      <c r="K36" s="692"/>
      <c r="L36" s="692"/>
      <c r="M36" s="692"/>
      <c r="N36" s="692"/>
      <c r="O36" s="736"/>
    </row>
    <row r="37" spans="1:15" ht="15" customHeight="1">
      <c r="A37" s="687"/>
      <c r="B37" s="700"/>
      <c r="C37" s="701"/>
      <c r="D37" s="701"/>
      <c r="E37" s="702"/>
      <c r="F37" s="707"/>
      <c r="G37" s="707"/>
      <c r="H37" s="692"/>
      <c r="I37" s="692"/>
      <c r="J37" s="692"/>
      <c r="K37" s="692"/>
      <c r="L37" s="692"/>
      <c r="M37" s="692"/>
      <c r="N37" s="692"/>
      <c r="O37" s="736"/>
    </row>
    <row r="38" spans="1:15" ht="15" customHeight="1" thickBot="1">
      <c r="A38" s="687"/>
      <c r="B38" s="703"/>
      <c r="C38" s="704"/>
      <c r="D38" s="704"/>
      <c r="E38" s="705"/>
      <c r="F38" s="708"/>
      <c r="G38" s="708"/>
      <c r="H38" s="693"/>
      <c r="I38" s="693"/>
      <c r="J38" s="693"/>
      <c r="K38" s="693"/>
      <c r="L38" s="693"/>
      <c r="M38" s="693"/>
      <c r="N38" s="693"/>
      <c r="O38" s="737"/>
    </row>
    <row r="39" spans="1:15" ht="18" customHeight="1" thickBot="1" thickTop="1">
      <c r="A39" s="687"/>
      <c r="B39" s="688" t="s">
        <v>8</v>
      </c>
      <c r="C39" s="689"/>
      <c r="D39" s="689"/>
      <c r="E39" s="690"/>
      <c r="F39" s="281"/>
      <c r="G39" s="282" t="s">
        <v>155</v>
      </c>
      <c r="H39" s="282" t="s">
        <v>155</v>
      </c>
      <c r="I39" s="282" t="s">
        <v>155</v>
      </c>
      <c r="J39" s="282" t="s">
        <v>155</v>
      </c>
      <c r="K39" s="345" t="s">
        <v>344</v>
      </c>
      <c r="L39" s="345" t="s">
        <v>89</v>
      </c>
      <c r="M39" s="345" t="s">
        <v>174</v>
      </c>
      <c r="N39" s="283" t="s">
        <v>155</v>
      </c>
      <c r="O39" s="375" t="s">
        <v>220</v>
      </c>
    </row>
    <row r="40" spans="1:15" ht="18" customHeight="1" thickBot="1">
      <c r="A40" s="687"/>
      <c r="B40" s="683" t="s">
        <v>11</v>
      </c>
      <c r="C40" s="684"/>
      <c r="D40" s="684"/>
      <c r="E40" s="685"/>
      <c r="F40" s="357" t="s">
        <v>301</v>
      </c>
      <c r="G40" s="284"/>
      <c r="H40" s="285" t="s">
        <v>155</v>
      </c>
      <c r="I40" s="285" t="s">
        <v>155</v>
      </c>
      <c r="J40" s="286" t="s">
        <v>155</v>
      </c>
      <c r="K40" s="358" t="s">
        <v>200</v>
      </c>
      <c r="L40" s="358" t="s">
        <v>173</v>
      </c>
      <c r="M40" s="287" t="s">
        <v>155</v>
      </c>
      <c r="N40" s="288" t="s">
        <v>155</v>
      </c>
      <c r="O40" s="447" t="s">
        <v>220</v>
      </c>
    </row>
    <row r="41" spans="1:15" ht="18" customHeight="1" thickBot="1">
      <c r="A41" s="687"/>
      <c r="B41" s="683" t="s">
        <v>84</v>
      </c>
      <c r="C41" s="684"/>
      <c r="D41" s="684"/>
      <c r="E41" s="685"/>
      <c r="F41" s="357" t="s">
        <v>338</v>
      </c>
      <c r="G41" s="357" t="s">
        <v>244</v>
      </c>
      <c r="H41" s="290"/>
      <c r="I41" s="346" t="s">
        <v>174</v>
      </c>
      <c r="J41" s="286" t="s">
        <v>155</v>
      </c>
      <c r="K41" s="287" t="s">
        <v>155</v>
      </c>
      <c r="L41" s="287" t="s">
        <v>155</v>
      </c>
      <c r="M41" s="287" t="s">
        <v>155</v>
      </c>
      <c r="N41" s="347" t="s">
        <v>188</v>
      </c>
      <c r="O41" s="484" t="s">
        <v>173</v>
      </c>
    </row>
    <row r="42" spans="1:15" ht="18" customHeight="1" thickBot="1">
      <c r="A42" s="687"/>
      <c r="B42" s="683" t="s">
        <v>36</v>
      </c>
      <c r="C42" s="684"/>
      <c r="D42" s="684"/>
      <c r="E42" s="685"/>
      <c r="F42" s="446" t="s">
        <v>210</v>
      </c>
      <c r="G42" s="464" t="s">
        <v>245</v>
      </c>
      <c r="H42" s="292" t="s">
        <v>155</v>
      </c>
      <c r="I42" s="293"/>
      <c r="J42" s="346" t="s">
        <v>190</v>
      </c>
      <c r="K42" s="286" t="s">
        <v>155</v>
      </c>
      <c r="L42" s="287" t="s">
        <v>155</v>
      </c>
      <c r="M42" s="358" t="s">
        <v>190</v>
      </c>
      <c r="N42" s="288" t="s">
        <v>155</v>
      </c>
      <c r="O42" s="289" t="s">
        <v>155</v>
      </c>
    </row>
    <row r="43" spans="1:15" ht="18" customHeight="1" thickBot="1">
      <c r="A43" s="687"/>
      <c r="B43" s="683" t="s">
        <v>69</v>
      </c>
      <c r="C43" s="684"/>
      <c r="D43" s="684"/>
      <c r="E43" s="685"/>
      <c r="F43" s="348" t="s">
        <v>190</v>
      </c>
      <c r="G43" s="348" t="s">
        <v>200</v>
      </c>
      <c r="H43" s="362" t="s">
        <v>190</v>
      </c>
      <c r="I43" s="292" t="s">
        <v>155</v>
      </c>
      <c r="J43" s="290"/>
      <c r="K43" s="286" t="s">
        <v>155</v>
      </c>
      <c r="L43" s="287" t="s">
        <v>155</v>
      </c>
      <c r="M43" s="287" t="s">
        <v>155</v>
      </c>
      <c r="N43" s="347" t="s">
        <v>173</v>
      </c>
      <c r="O43" s="289" t="s">
        <v>155</v>
      </c>
    </row>
    <row r="44" spans="1:15" ht="18" customHeight="1" thickBot="1">
      <c r="A44" s="687"/>
      <c r="B44" s="683" t="s">
        <v>10</v>
      </c>
      <c r="C44" s="684"/>
      <c r="D44" s="684"/>
      <c r="E44" s="685"/>
      <c r="F44" s="291" t="s">
        <v>155</v>
      </c>
      <c r="G44" s="291" t="s">
        <v>155</v>
      </c>
      <c r="H44" s="359" t="s">
        <v>220</v>
      </c>
      <c r="I44" s="362" t="s">
        <v>303</v>
      </c>
      <c r="J44" s="483" t="s">
        <v>200</v>
      </c>
      <c r="K44" s="290"/>
      <c r="L44" s="373" t="s">
        <v>173</v>
      </c>
      <c r="M44" s="347" t="s">
        <v>255</v>
      </c>
      <c r="N44" s="288" t="s">
        <v>155</v>
      </c>
      <c r="O44" s="289" t="s">
        <v>155</v>
      </c>
    </row>
    <row r="45" spans="1:15" ht="18" customHeight="1" thickBot="1">
      <c r="A45" s="687"/>
      <c r="B45" s="683" t="s">
        <v>80</v>
      </c>
      <c r="C45" s="684"/>
      <c r="D45" s="684"/>
      <c r="E45" s="685"/>
      <c r="F45" s="291" t="s">
        <v>155</v>
      </c>
      <c r="G45" s="291" t="s">
        <v>155</v>
      </c>
      <c r="H45" s="448" t="s">
        <v>220</v>
      </c>
      <c r="I45" s="367" t="s">
        <v>174</v>
      </c>
      <c r="J45" s="359" t="s">
        <v>264</v>
      </c>
      <c r="K45" s="292" t="s">
        <v>155</v>
      </c>
      <c r="L45" s="284"/>
      <c r="M45" s="460" t="s">
        <v>301</v>
      </c>
      <c r="N45" s="347" t="s">
        <v>220</v>
      </c>
      <c r="O45" s="289" t="s">
        <v>155</v>
      </c>
    </row>
    <row r="46" spans="1:15" ht="18" customHeight="1" thickBot="1">
      <c r="A46" s="687"/>
      <c r="B46" s="683" t="s">
        <v>16</v>
      </c>
      <c r="C46" s="684"/>
      <c r="D46" s="684"/>
      <c r="E46" s="685"/>
      <c r="F46" s="291" t="s">
        <v>155</v>
      </c>
      <c r="G46" s="348" t="s">
        <v>89</v>
      </c>
      <c r="H46" s="367" t="s">
        <v>219</v>
      </c>
      <c r="I46" s="295" t="s">
        <v>155</v>
      </c>
      <c r="J46" s="449" t="s">
        <v>189</v>
      </c>
      <c r="K46" s="292" t="s">
        <v>155</v>
      </c>
      <c r="L46" s="294" t="s">
        <v>155</v>
      </c>
      <c r="M46" s="290"/>
      <c r="N46" s="373" t="s">
        <v>174</v>
      </c>
      <c r="O46" s="289" t="s">
        <v>155</v>
      </c>
    </row>
    <row r="47" spans="1:15" ht="13.5" customHeight="1" thickBot="1">
      <c r="A47" s="687"/>
      <c r="B47" s="683" t="s">
        <v>9</v>
      </c>
      <c r="C47" s="684"/>
      <c r="D47" s="684"/>
      <c r="E47" s="685"/>
      <c r="F47" s="464" t="s">
        <v>220</v>
      </c>
      <c r="G47" s="348" t="s">
        <v>211</v>
      </c>
      <c r="H47" s="295" t="s">
        <v>155</v>
      </c>
      <c r="I47" s="367" t="s">
        <v>174</v>
      </c>
      <c r="J47" s="295" t="s">
        <v>155</v>
      </c>
      <c r="K47" s="449" t="s">
        <v>306</v>
      </c>
      <c r="L47" s="292" t="s">
        <v>155</v>
      </c>
      <c r="M47" s="294" t="s">
        <v>155</v>
      </c>
      <c r="N47" s="290"/>
      <c r="O47" s="350" t="s">
        <v>188</v>
      </c>
    </row>
    <row r="48" spans="1:15" ht="13.5" customHeight="1" thickBot="1">
      <c r="A48" s="687"/>
      <c r="B48" s="727" t="s">
        <v>153</v>
      </c>
      <c r="C48" s="728"/>
      <c r="D48" s="728"/>
      <c r="E48" s="729"/>
      <c r="F48" s="296" t="s">
        <v>155</v>
      </c>
      <c r="G48" s="296" t="s">
        <v>155</v>
      </c>
      <c r="H48" s="297" t="s">
        <v>155</v>
      </c>
      <c r="I48" s="349" t="s">
        <v>220</v>
      </c>
      <c r="J48" s="349" t="s">
        <v>89</v>
      </c>
      <c r="K48" s="349" t="s">
        <v>219</v>
      </c>
      <c r="L48" s="349" t="s">
        <v>221</v>
      </c>
      <c r="M48" s="368" t="s">
        <v>189</v>
      </c>
      <c r="N48" s="298" t="s">
        <v>155</v>
      </c>
      <c r="O48" s="299"/>
    </row>
    <row r="49" spans="1:13" ht="13.5" customHeight="1" thickTop="1">
      <c r="A49" s="687"/>
      <c r="B49" s="303"/>
      <c r="C49" s="304"/>
      <c r="D49" s="304"/>
      <c r="E49" s="304"/>
      <c r="F49" s="305"/>
      <c r="G49" s="305"/>
      <c r="H49" s="305"/>
      <c r="I49" s="305"/>
      <c r="J49" s="305"/>
      <c r="K49" s="305"/>
      <c r="L49" s="305"/>
      <c r="M49" s="305"/>
    </row>
    <row r="50" spans="1:13" ht="13.5" customHeight="1">
      <c r="A50" s="687"/>
      <c r="B50" s="303"/>
      <c r="C50" s="304"/>
      <c r="D50" s="304"/>
      <c r="E50" s="304"/>
      <c r="F50" s="305"/>
      <c r="G50" s="305"/>
      <c r="H50" s="305"/>
      <c r="I50" s="305"/>
      <c r="J50" s="305"/>
      <c r="K50" s="305"/>
      <c r="L50" s="305"/>
      <c r="M50" s="305"/>
    </row>
    <row r="51" spans="1:13" ht="13.5" customHeight="1">
      <c r="A51" s="687"/>
      <c r="B51" s="303"/>
      <c r="C51" s="304"/>
      <c r="D51" s="304"/>
      <c r="E51" s="304"/>
      <c r="F51" s="305"/>
      <c r="G51" s="305"/>
      <c r="H51" s="305"/>
      <c r="I51" s="305"/>
      <c r="J51" s="305"/>
      <c r="K51" s="305"/>
      <c r="L51" s="305"/>
      <c r="M51" s="305"/>
    </row>
    <row r="52" spans="1:13" ht="18" customHeight="1">
      <c r="A52" s="687"/>
      <c r="B52" s="303"/>
      <c r="C52" s="304"/>
      <c r="D52" s="304"/>
      <c r="E52" s="304"/>
      <c r="F52" s="305"/>
      <c r="G52" s="305"/>
      <c r="H52" s="305"/>
      <c r="I52" s="305"/>
      <c r="J52" s="305"/>
      <c r="K52" s="305"/>
      <c r="L52" s="305"/>
      <c r="M52" s="305"/>
    </row>
    <row r="53" spans="1:13" ht="18" customHeight="1">
      <c r="A53" s="687"/>
      <c r="B53" s="306"/>
      <c r="C53" s="307"/>
      <c r="D53" s="307"/>
      <c r="E53" s="307"/>
      <c r="F53" s="308"/>
      <c r="G53" s="308"/>
      <c r="H53" s="308"/>
      <c r="I53" s="308"/>
      <c r="J53" s="308"/>
      <c r="K53" s="308"/>
      <c r="L53" s="308"/>
      <c r="M53" s="308"/>
    </row>
    <row r="54" spans="1:13" ht="18" customHeight="1">
      <c r="A54" s="687"/>
      <c r="B54" s="306"/>
      <c r="C54" s="307"/>
      <c r="D54" s="307"/>
      <c r="E54" s="307"/>
      <c r="F54" s="308"/>
      <c r="G54" s="308"/>
      <c r="H54" s="308"/>
      <c r="I54" s="308"/>
      <c r="J54" s="308"/>
      <c r="K54" s="308"/>
      <c r="L54" s="308"/>
      <c r="M54" s="308"/>
    </row>
    <row r="55" spans="1:13" ht="18" customHeight="1">
      <c r="A55" s="687"/>
      <c r="B55" s="306"/>
      <c r="C55" s="307"/>
      <c r="D55" s="307"/>
      <c r="E55" s="307"/>
      <c r="F55" s="308"/>
      <c r="G55" s="308"/>
      <c r="H55" s="308"/>
      <c r="I55" s="308"/>
      <c r="J55" s="308"/>
      <c r="K55" s="308"/>
      <c r="L55" s="308"/>
      <c r="M55" s="308"/>
    </row>
    <row r="56" spans="1:13" ht="18" customHeight="1">
      <c r="A56" s="687"/>
      <c r="B56" s="306"/>
      <c r="C56" s="307"/>
      <c r="D56" s="307"/>
      <c r="E56" s="307"/>
      <c r="F56" s="308"/>
      <c r="G56" s="308"/>
      <c r="H56" s="308"/>
      <c r="I56" s="308"/>
      <c r="J56" s="308"/>
      <c r="K56" s="308"/>
      <c r="L56" s="308"/>
      <c r="M56" s="308"/>
    </row>
    <row r="57" spans="1:13" ht="18" customHeight="1">
      <c r="A57" s="687"/>
      <c r="B57" s="306"/>
      <c r="C57" s="307"/>
      <c r="D57" s="307"/>
      <c r="E57" s="307"/>
      <c r="F57" s="308"/>
      <c r="G57" s="308"/>
      <c r="H57" s="308"/>
      <c r="I57" s="308"/>
      <c r="J57" s="308"/>
      <c r="K57" s="308"/>
      <c r="L57" s="308"/>
      <c r="M57" s="308"/>
    </row>
    <row r="58" spans="1:13" ht="18" customHeight="1">
      <c r="A58" s="687"/>
      <c r="B58" s="306"/>
      <c r="C58" s="307"/>
      <c r="D58" s="307"/>
      <c r="E58" s="307"/>
      <c r="F58" s="308"/>
      <c r="G58" s="308"/>
      <c r="H58" s="308"/>
      <c r="I58" s="308"/>
      <c r="J58" s="308"/>
      <c r="K58" s="308"/>
      <c r="L58" s="308"/>
      <c r="M58" s="308"/>
    </row>
    <row r="59" spans="1:13" ht="18" customHeight="1">
      <c r="A59" s="687"/>
      <c r="B59" s="306"/>
      <c r="C59" s="307"/>
      <c r="D59" s="307"/>
      <c r="E59" s="307"/>
      <c r="F59" s="308"/>
      <c r="G59" s="308"/>
      <c r="H59" s="308"/>
      <c r="I59" s="308"/>
      <c r="J59" s="308"/>
      <c r="K59" s="308"/>
      <c r="L59" s="308"/>
      <c r="M59" s="308"/>
    </row>
    <row r="60" spans="1:13" ht="18" customHeight="1">
      <c r="A60" s="687"/>
      <c r="B60" s="306"/>
      <c r="C60" s="307"/>
      <c r="D60" s="307"/>
      <c r="E60" s="307"/>
      <c r="F60" s="308"/>
      <c r="G60" s="308"/>
      <c r="H60" s="308"/>
      <c r="I60" s="308"/>
      <c r="J60" s="308"/>
      <c r="K60" s="308"/>
      <c r="L60" s="308"/>
      <c r="M60" s="308"/>
    </row>
  </sheetData>
  <sheetProtection password="E9DC" sheet="1"/>
  <mergeCells count="56"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A1:AM2"/>
    <mergeCell ref="AA3:AL3"/>
    <mergeCell ref="C4:F4"/>
    <mergeCell ref="G4:I4"/>
    <mergeCell ref="K4:N4"/>
    <mergeCell ref="P4:S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32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76" t="str">
        <f>Tabellini!A1</f>
        <v>XXVII CAMPIONATO</v>
      </c>
      <c r="B1" s="777"/>
      <c r="C1" s="777"/>
      <c r="D1" s="778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0" t="s">
        <v>322</v>
      </c>
      <c r="B3" s="749"/>
      <c r="C3" s="749"/>
      <c r="D3" s="750"/>
    </row>
    <row r="4" spans="1:4" ht="12" customHeight="1">
      <c r="A4" s="764"/>
      <c r="B4" s="469" t="s">
        <v>152</v>
      </c>
      <c r="C4" s="471"/>
      <c r="D4" s="470" t="s">
        <v>16</v>
      </c>
    </row>
    <row r="5" spans="1:4" ht="12" customHeight="1">
      <c r="A5" s="763"/>
      <c r="B5" s="376" t="s">
        <v>94</v>
      </c>
      <c r="C5" s="377"/>
      <c r="D5" s="378" t="s">
        <v>80</v>
      </c>
    </row>
    <row r="6" spans="1:4" ht="12" customHeight="1" thickBot="1">
      <c r="A6" s="765"/>
      <c r="B6" s="466" t="s">
        <v>90</v>
      </c>
      <c r="C6" s="467">
        <v>3</v>
      </c>
      <c r="D6" s="468" t="s">
        <v>153</v>
      </c>
    </row>
    <row r="7" spans="1:4" ht="12" customHeight="1" thickBot="1">
      <c r="A7" s="465" t="s">
        <v>339</v>
      </c>
      <c r="B7" s="768"/>
      <c r="C7" s="769"/>
      <c r="D7" s="770"/>
    </row>
    <row r="8" spans="1:4" ht="12" customHeight="1" thickBot="1">
      <c r="A8" s="485"/>
      <c r="B8" s="475" t="s">
        <v>205</v>
      </c>
      <c r="C8" s="476"/>
      <c r="D8" s="477" t="s">
        <v>10</v>
      </c>
    </row>
    <row r="9" spans="1:4" ht="12" customHeight="1" thickBot="1">
      <c r="A9" s="481" t="s">
        <v>334</v>
      </c>
      <c r="B9" s="747"/>
      <c r="C9" s="747"/>
      <c r="D9" s="748"/>
    </row>
    <row r="10" spans="1:4" ht="12" customHeight="1">
      <c r="A10" s="773"/>
      <c r="B10" s="427" t="s">
        <v>203</v>
      </c>
      <c r="C10" s="428">
        <v>1</v>
      </c>
      <c r="D10" s="429" t="s">
        <v>9</v>
      </c>
    </row>
    <row r="11" spans="1:4" ht="12" customHeight="1">
      <c r="A11" s="774"/>
      <c r="B11" s="427" t="s">
        <v>179</v>
      </c>
      <c r="C11" s="428">
        <v>4</v>
      </c>
      <c r="D11" s="429" t="s">
        <v>8</v>
      </c>
    </row>
    <row r="12" spans="1:4" ht="12" customHeight="1" thickBot="1">
      <c r="A12" s="775"/>
      <c r="B12" s="427" t="s">
        <v>235</v>
      </c>
      <c r="C12" s="428">
        <v>1</v>
      </c>
      <c r="D12" s="429" t="s">
        <v>10</v>
      </c>
    </row>
    <row r="13" spans="1:4" ht="12" customHeight="1" thickBot="1">
      <c r="A13" s="352" t="s">
        <v>304</v>
      </c>
      <c r="B13" s="761"/>
      <c r="C13" s="761"/>
      <c r="D13" s="762"/>
    </row>
    <row r="14" spans="1:4" ht="12" customHeight="1" thickBot="1">
      <c r="A14" s="461"/>
      <c r="B14" s="391" t="s">
        <v>204</v>
      </c>
      <c r="C14" s="392">
        <v>2</v>
      </c>
      <c r="D14" s="157" t="s">
        <v>9</v>
      </c>
    </row>
    <row r="15" spans="1:4" ht="12" customHeight="1" thickBot="1">
      <c r="A15" s="369" t="s">
        <v>362</v>
      </c>
      <c r="B15" s="757"/>
      <c r="C15" s="757"/>
      <c r="D15" s="758"/>
    </row>
    <row r="16" spans="1:4" ht="12" customHeight="1">
      <c r="A16" s="771"/>
      <c r="B16" s="472" t="s">
        <v>226</v>
      </c>
      <c r="C16" s="473">
        <v>1</v>
      </c>
      <c r="D16" s="474" t="s">
        <v>69</v>
      </c>
    </row>
    <row r="17" spans="1:4" ht="12" customHeight="1" thickBot="1">
      <c r="A17" s="772"/>
      <c r="B17" s="478" t="s">
        <v>150</v>
      </c>
      <c r="C17" s="479"/>
      <c r="D17" s="480" t="s">
        <v>84</v>
      </c>
    </row>
    <row r="18" spans="1:4" ht="12" customHeight="1" thickBot="1">
      <c r="A18" s="341" t="s">
        <v>324</v>
      </c>
      <c r="B18" s="766"/>
      <c r="C18" s="766"/>
      <c r="D18" s="767"/>
    </row>
    <row r="19" spans="1:4" ht="12" customHeight="1" thickBot="1">
      <c r="A19" s="462"/>
      <c r="B19" s="353" t="s">
        <v>184</v>
      </c>
      <c r="C19" s="354"/>
      <c r="D19" s="355" t="s">
        <v>80</v>
      </c>
    </row>
    <row r="20" spans="1:4" ht="12" customHeight="1" thickBot="1">
      <c r="A20" s="360" t="s">
        <v>236</v>
      </c>
      <c r="B20" s="749"/>
      <c r="C20" s="749"/>
      <c r="D20" s="750"/>
    </row>
    <row r="21" spans="1:4" ht="12" customHeight="1">
      <c r="A21" s="763"/>
      <c r="B21" s="385" t="s">
        <v>217</v>
      </c>
      <c r="C21" s="386">
        <v>2</v>
      </c>
      <c r="D21" s="387" t="s">
        <v>11</v>
      </c>
    </row>
    <row r="22" spans="1:4" ht="12" customHeight="1">
      <c r="A22" s="763"/>
      <c r="B22" s="385" t="s">
        <v>93</v>
      </c>
      <c r="C22" s="386"/>
      <c r="D22" s="387" t="s">
        <v>10</v>
      </c>
    </row>
    <row r="23" spans="1:4" ht="12" customHeight="1">
      <c r="A23" s="763"/>
      <c r="B23" s="385" t="s">
        <v>206</v>
      </c>
      <c r="C23" s="386">
        <v>1</v>
      </c>
      <c r="D23" s="387" t="s">
        <v>36</v>
      </c>
    </row>
    <row r="24" spans="1:4" ht="12" customHeight="1">
      <c r="A24" s="763"/>
      <c r="B24" s="385" t="s">
        <v>223</v>
      </c>
      <c r="C24" s="386">
        <v>1</v>
      </c>
      <c r="D24" s="387" t="s">
        <v>11</v>
      </c>
    </row>
    <row r="25" spans="1:4" ht="12" customHeight="1">
      <c r="A25" s="763"/>
      <c r="B25" s="385" t="s">
        <v>273</v>
      </c>
      <c r="C25" s="386"/>
      <c r="D25" s="387" t="s">
        <v>80</v>
      </c>
    </row>
    <row r="26" spans="1:4" ht="12" customHeight="1" thickBot="1">
      <c r="A26" s="763"/>
      <c r="B26" s="385" t="s">
        <v>171</v>
      </c>
      <c r="C26" s="386"/>
      <c r="D26" s="387" t="s">
        <v>36</v>
      </c>
    </row>
    <row r="27" spans="1:4" ht="12" customHeight="1" thickBot="1">
      <c r="A27" s="309" t="s">
        <v>230</v>
      </c>
      <c r="B27" s="747"/>
      <c r="C27" s="747"/>
      <c r="D27" s="748"/>
    </row>
    <row r="28" spans="1:4" ht="12" customHeight="1">
      <c r="A28" s="746"/>
      <c r="B28" s="427" t="s">
        <v>212</v>
      </c>
      <c r="C28" s="428"/>
      <c r="D28" s="429" t="s">
        <v>8</v>
      </c>
    </row>
    <row r="29" spans="1:4" ht="12" customHeight="1">
      <c r="A29" s="746"/>
      <c r="B29" s="427" t="s">
        <v>218</v>
      </c>
      <c r="C29" s="428"/>
      <c r="D29" s="429" t="s">
        <v>10</v>
      </c>
    </row>
    <row r="30" spans="1:4" ht="12" customHeight="1">
      <c r="A30" s="746"/>
      <c r="B30" s="76" t="s">
        <v>233</v>
      </c>
      <c r="C30" s="77"/>
      <c r="D30" s="78" t="s">
        <v>9</v>
      </c>
    </row>
    <row r="31" spans="1:4" ht="12" customHeight="1" thickBot="1">
      <c r="A31" s="752"/>
      <c r="B31" s="424" t="s">
        <v>229</v>
      </c>
      <c r="C31" s="425"/>
      <c r="D31" s="426" t="s">
        <v>36</v>
      </c>
    </row>
    <row r="32" spans="1:4" ht="12" customHeight="1" thickBot="1">
      <c r="A32" s="352" t="s">
        <v>201</v>
      </c>
      <c r="B32" s="761"/>
      <c r="C32" s="761"/>
      <c r="D32" s="762"/>
    </row>
    <row r="33" spans="1:4" ht="12" customHeight="1">
      <c r="A33" s="751"/>
      <c r="B33" s="69" t="s">
        <v>181</v>
      </c>
      <c r="C33" s="70">
        <v>1</v>
      </c>
      <c r="D33" s="71" t="s">
        <v>10</v>
      </c>
    </row>
    <row r="34" spans="1:4" ht="12" customHeight="1">
      <c r="A34" s="751"/>
      <c r="B34" s="69" t="s">
        <v>250</v>
      </c>
      <c r="C34" s="70">
        <v>2</v>
      </c>
      <c r="D34" s="71" t="s">
        <v>69</v>
      </c>
    </row>
    <row r="35" spans="1:4" ht="12" customHeight="1">
      <c r="A35" s="751"/>
      <c r="B35" s="69" t="s">
        <v>231</v>
      </c>
      <c r="C35" s="70"/>
      <c r="D35" s="71" t="s">
        <v>9</v>
      </c>
    </row>
    <row r="36" spans="1:4" ht="12" customHeight="1">
      <c r="A36" s="751"/>
      <c r="B36" s="69" t="s">
        <v>208</v>
      </c>
      <c r="C36" s="70"/>
      <c r="D36" s="71" t="s">
        <v>80</v>
      </c>
    </row>
    <row r="37" spans="1:4" ht="12" customHeight="1">
      <c r="A37" s="751"/>
      <c r="B37" s="69" t="s">
        <v>241</v>
      </c>
      <c r="C37" s="70"/>
      <c r="D37" s="71" t="s">
        <v>69</v>
      </c>
    </row>
    <row r="38" spans="1:4" ht="12" customHeight="1">
      <c r="A38" s="751"/>
      <c r="B38" s="69" t="s">
        <v>243</v>
      </c>
      <c r="C38" s="70">
        <v>2</v>
      </c>
      <c r="D38" s="71" t="s">
        <v>8</v>
      </c>
    </row>
    <row r="39" spans="1:4" ht="12" customHeight="1">
      <c r="A39" s="751"/>
      <c r="B39" s="69" t="s">
        <v>216</v>
      </c>
      <c r="C39" s="70">
        <v>1</v>
      </c>
      <c r="D39" s="71" t="s">
        <v>84</v>
      </c>
    </row>
    <row r="40" spans="1:4" ht="12" customHeight="1" thickBot="1">
      <c r="A40" s="751"/>
      <c r="B40" s="69" t="s">
        <v>185</v>
      </c>
      <c r="C40" s="70"/>
      <c r="D40" s="71" t="s">
        <v>69</v>
      </c>
    </row>
    <row r="41" spans="1:4" ht="12" customHeight="1" thickBot="1">
      <c r="A41" s="369" t="s">
        <v>95</v>
      </c>
      <c r="B41" s="757"/>
      <c r="C41" s="757"/>
      <c r="D41" s="758"/>
    </row>
    <row r="42" spans="1:4" ht="12" customHeight="1">
      <c r="A42" s="756"/>
      <c r="B42" s="370" t="s">
        <v>247</v>
      </c>
      <c r="C42" s="371"/>
      <c r="D42" s="372" t="s">
        <v>8</v>
      </c>
    </row>
    <row r="43" spans="1:4" ht="12" customHeight="1">
      <c r="A43" s="756"/>
      <c r="B43" s="370" t="s">
        <v>283</v>
      </c>
      <c r="C43" s="371"/>
      <c r="D43" s="372" t="s">
        <v>11</v>
      </c>
    </row>
    <row r="44" spans="1:4" ht="12" customHeight="1" thickBot="1">
      <c r="A44" s="756"/>
      <c r="B44" s="370" t="s">
        <v>251</v>
      </c>
      <c r="C44" s="371">
        <v>4</v>
      </c>
      <c r="D44" s="372" t="s">
        <v>8</v>
      </c>
    </row>
    <row r="45" spans="1:4" ht="12" customHeight="1" thickBot="1">
      <c r="A45" s="360" t="s">
        <v>186</v>
      </c>
      <c r="B45" s="749"/>
      <c r="C45" s="749"/>
      <c r="D45" s="750"/>
    </row>
    <row r="46" spans="1:4" ht="12" customHeight="1">
      <c r="A46" s="402"/>
      <c r="B46" s="385" t="s">
        <v>180</v>
      </c>
      <c r="C46" s="386"/>
      <c r="D46" s="387" t="s">
        <v>16</v>
      </c>
    </row>
    <row r="47" spans="1:4" ht="12" customHeight="1">
      <c r="A47" s="402"/>
      <c r="B47" s="385" t="s">
        <v>225</v>
      </c>
      <c r="C47" s="386"/>
      <c r="D47" s="387" t="s">
        <v>36</v>
      </c>
    </row>
    <row r="48" spans="1:4" ht="12" customHeight="1">
      <c r="A48" s="402"/>
      <c r="B48" s="385" t="s">
        <v>182</v>
      </c>
      <c r="C48" s="386"/>
      <c r="D48" s="387" t="s">
        <v>80</v>
      </c>
    </row>
    <row r="49" spans="1:4" ht="12" customHeight="1">
      <c r="A49" s="403"/>
      <c r="B49" s="376" t="s">
        <v>167</v>
      </c>
      <c r="C49" s="377"/>
      <c r="D49" s="378" t="s">
        <v>16</v>
      </c>
    </row>
    <row r="50" spans="1:4" ht="12" customHeight="1">
      <c r="A50" s="403"/>
      <c r="B50" s="376" t="s">
        <v>292</v>
      </c>
      <c r="C50" s="377"/>
      <c r="D50" s="378" t="s">
        <v>36</v>
      </c>
    </row>
    <row r="51" spans="1:4" ht="12" customHeight="1">
      <c r="A51" s="403"/>
      <c r="B51" s="376" t="s">
        <v>295</v>
      </c>
      <c r="C51" s="377"/>
      <c r="D51" s="378" t="s">
        <v>36</v>
      </c>
    </row>
    <row r="52" spans="1:4" ht="12" customHeight="1">
      <c r="A52" s="403"/>
      <c r="B52" s="376" t="s">
        <v>207</v>
      </c>
      <c r="C52" s="377"/>
      <c r="D52" s="378" t="s">
        <v>8</v>
      </c>
    </row>
    <row r="53" spans="1:4" ht="12" customHeight="1">
      <c r="A53" s="403"/>
      <c r="B53" s="376" t="s">
        <v>169</v>
      </c>
      <c r="C53" s="377"/>
      <c r="D53" s="378" t="s">
        <v>69</v>
      </c>
    </row>
    <row r="54" spans="1:4" ht="12" customHeight="1">
      <c r="A54" s="403"/>
      <c r="B54" s="376" t="s">
        <v>196</v>
      </c>
      <c r="C54" s="377"/>
      <c r="D54" s="378" t="s">
        <v>36</v>
      </c>
    </row>
    <row r="55" spans="1:4" ht="12" customHeight="1">
      <c r="A55" s="403"/>
      <c r="B55" s="379" t="s">
        <v>272</v>
      </c>
      <c r="C55" s="380"/>
      <c r="D55" s="381" t="s">
        <v>153</v>
      </c>
    </row>
    <row r="56" spans="1:4" ht="12" customHeight="1">
      <c r="A56" s="403"/>
      <c r="B56" s="379" t="s">
        <v>260</v>
      </c>
      <c r="C56" s="380"/>
      <c r="D56" s="381" t="s">
        <v>80</v>
      </c>
    </row>
    <row r="57" spans="1:4" ht="12" customHeight="1">
      <c r="A57" s="403"/>
      <c r="B57" s="379" t="s">
        <v>261</v>
      </c>
      <c r="C57" s="380"/>
      <c r="D57" s="381" t="s">
        <v>80</v>
      </c>
    </row>
    <row r="58" spans="1:4" ht="12" customHeight="1">
      <c r="A58" s="403"/>
      <c r="B58" s="379" t="s">
        <v>187</v>
      </c>
      <c r="C58" s="380">
        <v>1</v>
      </c>
      <c r="D58" s="381" t="s">
        <v>9</v>
      </c>
    </row>
    <row r="59" spans="1:4" ht="12" customHeight="1">
      <c r="A59" s="403"/>
      <c r="B59" s="379" t="s">
        <v>278</v>
      </c>
      <c r="C59" s="380"/>
      <c r="D59" s="381" t="s">
        <v>8</v>
      </c>
    </row>
    <row r="60" spans="1:4" ht="12" customHeight="1" thickBot="1">
      <c r="A60" s="404"/>
      <c r="B60" s="405" t="s">
        <v>199</v>
      </c>
      <c r="C60" s="406"/>
      <c r="D60" s="407" t="s">
        <v>16</v>
      </c>
    </row>
    <row r="61" spans="1:4" ht="12" customHeight="1" thickBot="1">
      <c r="A61" s="341" t="s">
        <v>62</v>
      </c>
      <c r="B61" s="766"/>
      <c r="C61" s="766"/>
      <c r="D61" s="767"/>
    </row>
    <row r="62" spans="1:4" ht="12" customHeight="1">
      <c r="A62" s="759"/>
      <c r="B62" s="353" t="s">
        <v>215</v>
      </c>
      <c r="C62" s="354"/>
      <c r="D62" s="355" t="s">
        <v>9</v>
      </c>
    </row>
    <row r="63" spans="1:4" ht="12" customHeight="1">
      <c r="A63" s="759"/>
      <c r="B63" s="353" t="s">
        <v>268</v>
      </c>
      <c r="C63" s="354"/>
      <c r="D63" s="355" t="s">
        <v>11</v>
      </c>
    </row>
    <row r="64" spans="1:4" ht="12" customHeight="1">
      <c r="A64" s="759"/>
      <c r="B64" s="353" t="s">
        <v>242</v>
      </c>
      <c r="C64" s="354"/>
      <c r="D64" s="355" t="s">
        <v>84</v>
      </c>
    </row>
    <row r="65" spans="1:4" ht="12" customHeight="1">
      <c r="A65" s="759"/>
      <c r="B65" s="353" t="s">
        <v>239</v>
      </c>
      <c r="C65" s="354"/>
      <c r="D65" s="355" t="s">
        <v>36</v>
      </c>
    </row>
    <row r="66" spans="1:4" ht="12" customHeight="1">
      <c r="A66" s="759"/>
      <c r="B66" s="353" t="s">
        <v>238</v>
      </c>
      <c r="C66" s="354"/>
      <c r="D66" s="355" t="s">
        <v>36</v>
      </c>
    </row>
    <row r="67" spans="1:4" ht="12" customHeight="1">
      <c r="A67" s="759"/>
      <c r="B67" s="353" t="s">
        <v>259</v>
      </c>
      <c r="C67" s="354"/>
      <c r="D67" s="355" t="s">
        <v>11</v>
      </c>
    </row>
    <row r="68" spans="1:4" ht="12" customHeight="1">
      <c r="A68" s="759"/>
      <c r="B68" s="353" t="s">
        <v>262</v>
      </c>
      <c r="C68" s="354"/>
      <c r="D68" s="355" t="s">
        <v>80</v>
      </c>
    </row>
    <row r="69" spans="1:4" ht="12" customHeight="1">
      <c r="A69" s="759"/>
      <c r="B69" s="353" t="s">
        <v>299</v>
      </c>
      <c r="C69" s="354"/>
      <c r="D69" s="355" t="s">
        <v>80</v>
      </c>
    </row>
    <row r="70" spans="1:4" ht="12" customHeight="1">
      <c r="A70" s="759"/>
      <c r="B70" s="353" t="s">
        <v>302</v>
      </c>
      <c r="C70" s="354"/>
      <c r="D70" s="355" t="s">
        <v>69</v>
      </c>
    </row>
    <row r="71" spans="1:4" ht="12" customHeight="1">
      <c r="A71" s="759"/>
      <c r="B71" s="353" t="s">
        <v>294</v>
      </c>
      <c r="C71" s="354"/>
      <c r="D71" s="355" t="s">
        <v>10</v>
      </c>
    </row>
    <row r="72" spans="1:4" ht="12" customHeight="1">
      <c r="A72" s="759"/>
      <c r="B72" s="353" t="s">
        <v>202</v>
      </c>
      <c r="C72" s="354"/>
      <c r="D72" s="355" t="s">
        <v>9</v>
      </c>
    </row>
    <row r="73" spans="1:4" ht="12" customHeight="1">
      <c r="A73" s="759"/>
      <c r="B73" s="353" t="s">
        <v>193</v>
      </c>
      <c r="C73" s="354"/>
      <c r="D73" s="355" t="s">
        <v>80</v>
      </c>
    </row>
    <row r="74" spans="1:4" ht="12" customHeight="1">
      <c r="A74" s="759"/>
      <c r="B74" s="353" t="s">
        <v>319</v>
      </c>
      <c r="C74" s="354"/>
      <c r="D74" s="355" t="s">
        <v>69</v>
      </c>
    </row>
    <row r="75" spans="1:4" ht="12" customHeight="1">
      <c r="A75" s="759"/>
      <c r="B75" s="353" t="s">
        <v>170</v>
      </c>
      <c r="C75" s="354"/>
      <c r="D75" s="355" t="s">
        <v>8</v>
      </c>
    </row>
    <row r="76" spans="1:4" ht="12" customHeight="1">
      <c r="A76" s="759"/>
      <c r="B76" s="353" t="s">
        <v>168</v>
      </c>
      <c r="C76" s="354"/>
      <c r="D76" s="355" t="s">
        <v>11</v>
      </c>
    </row>
    <row r="77" spans="1:4" ht="12" customHeight="1">
      <c r="A77" s="759"/>
      <c r="B77" s="353" t="s">
        <v>257</v>
      </c>
      <c r="C77" s="354"/>
      <c r="D77" s="355" t="s">
        <v>16</v>
      </c>
    </row>
    <row r="78" spans="1:4" ht="12" customHeight="1">
      <c r="A78" s="759"/>
      <c r="B78" s="353" t="s">
        <v>254</v>
      </c>
      <c r="C78" s="354">
        <v>1</v>
      </c>
      <c r="D78" s="355" t="s">
        <v>10</v>
      </c>
    </row>
    <row r="79" spans="1:4" ht="12" customHeight="1">
      <c r="A79" s="759"/>
      <c r="B79" s="382" t="s">
        <v>214</v>
      </c>
      <c r="C79" s="383"/>
      <c r="D79" s="384" t="s">
        <v>8</v>
      </c>
    </row>
    <row r="80" spans="1:4" ht="12" customHeight="1">
      <c r="A80" s="759"/>
      <c r="B80" s="363" t="s">
        <v>258</v>
      </c>
      <c r="C80" s="364"/>
      <c r="D80" s="365" t="s">
        <v>10</v>
      </c>
    </row>
    <row r="81" spans="1:4" ht="12" customHeight="1">
      <c r="A81" s="759"/>
      <c r="B81" s="363" t="s">
        <v>277</v>
      </c>
      <c r="C81" s="364"/>
      <c r="D81" s="365" t="s">
        <v>153</v>
      </c>
    </row>
    <row r="82" spans="1:4" ht="12" customHeight="1">
      <c r="A82" s="759"/>
      <c r="B82" s="363" t="s">
        <v>291</v>
      </c>
      <c r="C82" s="364"/>
      <c r="D82" s="365" t="s">
        <v>36</v>
      </c>
    </row>
    <row r="83" spans="1:4" ht="12" customHeight="1">
      <c r="A83" s="759"/>
      <c r="B83" s="363" t="s">
        <v>183</v>
      </c>
      <c r="C83" s="364"/>
      <c r="D83" s="365" t="s">
        <v>80</v>
      </c>
    </row>
    <row r="84" spans="1:4" ht="12" customHeight="1">
      <c r="A84" s="759"/>
      <c r="B84" s="363" t="s">
        <v>194</v>
      </c>
      <c r="C84" s="364"/>
      <c r="D84" s="365" t="s">
        <v>11</v>
      </c>
    </row>
    <row r="85" spans="1:4" ht="12" customHeight="1">
      <c r="A85" s="759"/>
      <c r="B85" s="363" t="s">
        <v>240</v>
      </c>
      <c r="C85" s="364"/>
      <c r="D85" s="365" t="s">
        <v>10</v>
      </c>
    </row>
    <row r="86" spans="1:4" ht="12" customHeight="1">
      <c r="A86" s="759"/>
      <c r="B86" s="363" t="s">
        <v>175</v>
      </c>
      <c r="C86" s="364"/>
      <c r="D86" s="365" t="s">
        <v>9</v>
      </c>
    </row>
    <row r="87" spans="1:4" ht="12" customHeight="1">
      <c r="A87" s="759"/>
      <c r="B87" s="363" t="s">
        <v>284</v>
      </c>
      <c r="C87" s="364"/>
      <c r="D87" s="365" t="s">
        <v>8</v>
      </c>
    </row>
    <row r="88" spans="1:4" ht="12" customHeight="1" thickBot="1">
      <c r="A88" s="760"/>
      <c r="B88" s="342" t="s">
        <v>267</v>
      </c>
      <c r="C88" s="343"/>
      <c r="D88" s="344" t="s">
        <v>9</v>
      </c>
    </row>
    <row r="89" spans="1:4" ht="12" customHeight="1" thickBot="1">
      <c r="A89" s="309" t="s">
        <v>43</v>
      </c>
      <c r="B89" s="747"/>
      <c r="C89" s="747"/>
      <c r="D89" s="748"/>
    </row>
    <row r="90" spans="1:4" ht="12" customHeight="1">
      <c r="A90" s="746"/>
      <c r="B90" s="76" t="s">
        <v>176</v>
      </c>
      <c r="C90" s="77"/>
      <c r="D90" s="78" t="s">
        <v>153</v>
      </c>
    </row>
    <row r="91" spans="1:4" ht="12" customHeight="1">
      <c r="A91" s="746"/>
      <c r="B91" s="79" t="s">
        <v>293</v>
      </c>
      <c r="C91" s="80">
        <v>1</v>
      </c>
      <c r="D91" s="81" t="s">
        <v>69</v>
      </c>
    </row>
    <row r="92" spans="1:4" ht="12" customHeight="1">
      <c r="A92" s="746"/>
      <c r="B92" s="79" t="s">
        <v>320</v>
      </c>
      <c r="C92" s="80"/>
      <c r="D92" s="81" t="s">
        <v>11</v>
      </c>
    </row>
    <row r="93" spans="1:4" ht="12" customHeight="1">
      <c r="A93" s="746"/>
      <c r="B93" s="79" t="s">
        <v>252</v>
      </c>
      <c r="C93" s="80">
        <v>1</v>
      </c>
      <c r="D93" s="81" t="s">
        <v>11</v>
      </c>
    </row>
    <row r="94" spans="1:4" ht="12" customHeight="1">
      <c r="A94" s="746"/>
      <c r="B94" s="79" t="s">
        <v>177</v>
      </c>
      <c r="C94" s="80"/>
      <c r="D94" s="81" t="s">
        <v>8</v>
      </c>
    </row>
    <row r="95" spans="1:4" ht="12" customHeight="1">
      <c r="A95" s="746"/>
      <c r="B95" s="79" t="s">
        <v>318</v>
      </c>
      <c r="C95" s="80"/>
      <c r="D95" s="81" t="s">
        <v>16</v>
      </c>
    </row>
    <row r="96" spans="1:4" ht="12" customHeight="1">
      <c r="A96" s="746"/>
      <c r="B96" s="79" t="s">
        <v>197</v>
      </c>
      <c r="C96" s="80"/>
      <c r="D96" s="81" t="s">
        <v>8</v>
      </c>
    </row>
    <row r="97" spans="1:4" ht="12" customHeight="1">
      <c r="A97" s="746"/>
      <c r="B97" s="79" t="s">
        <v>234</v>
      </c>
      <c r="C97" s="80"/>
      <c r="D97" s="81" t="s">
        <v>11</v>
      </c>
    </row>
    <row r="98" spans="1:4" ht="12" customHeight="1">
      <c r="A98" s="746"/>
      <c r="B98" s="79" t="s">
        <v>195</v>
      </c>
      <c r="C98" s="80"/>
      <c r="D98" s="81" t="s">
        <v>11</v>
      </c>
    </row>
    <row r="99" spans="1:4" ht="12" customHeight="1">
      <c r="A99" s="746"/>
      <c r="B99" s="79" t="s">
        <v>298</v>
      </c>
      <c r="C99" s="80"/>
      <c r="D99" s="81" t="s">
        <v>8</v>
      </c>
    </row>
    <row r="100" spans="1:4" ht="12" customHeight="1">
      <c r="A100" s="746"/>
      <c r="B100" s="79" t="s">
        <v>288</v>
      </c>
      <c r="C100" s="80">
        <v>1</v>
      </c>
      <c r="D100" s="81" t="s">
        <v>84</v>
      </c>
    </row>
    <row r="101" spans="1:4" ht="12" customHeight="1">
      <c r="A101" s="746"/>
      <c r="B101" s="79" t="s">
        <v>350</v>
      </c>
      <c r="C101" s="80"/>
      <c r="D101" s="81" t="s">
        <v>16</v>
      </c>
    </row>
    <row r="102" spans="1:4" ht="12" customHeight="1">
      <c r="A102" s="746"/>
      <c r="B102" s="79" t="s">
        <v>222</v>
      </c>
      <c r="C102" s="80"/>
      <c r="D102" s="81" t="s">
        <v>16</v>
      </c>
    </row>
    <row r="103" spans="1:4" ht="12" customHeight="1">
      <c r="A103" s="746"/>
      <c r="B103" s="79" t="s">
        <v>317</v>
      </c>
      <c r="C103" s="80"/>
      <c r="D103" s="81" t="s">
        <v>10</v>
      </c>
    </row>
    <row r="104" spans="1:4" ht="12" customHeight="1">
      <c r="A104" s="746"/>
      <c r="B104" s="79" t="s">
        <v>209</v>
      </c>
      <c r="C104" s="80"/>
      <c r="D104" s="81" t="s">
        <v>84</v>
      </c>
    </row>
    <row r="105" spans="1:4" ht="12" customHeight="1">
      <c r="A105" s="746"/>
      <c r="B105" s="79" t="s">
        <v>337</v>
      </c>
      <c r="C105" s="80"/>
      <c r="D105" s="81" t="s">
        <v>84</v>
      </c>
    </row>
    <row r="106" spans="1:4" ht="12" customHeight="1">
      <c r="A106" s="746"/>
      <c r="B106" s="79" t="s">
        <v>248</v>
      </c>
      <c r="C106" s="80"/>
      <c r="D106" s="81" t="s">
        <v>10</v>
      </c>
    </row>
    <row r="107" spans="1:4" ht="12" customHeight="1">
      <c r="A107" s="746"/>
      <c r="B107" s="79" t="s">
        <v>249</v>
      </c>
      <c r="C107" s="80"/>
      <c r="D107" s="81" t="s">
        <v>10</v>
      </c>
    </row>
    <row r="108" spans="1:4" ht="12" customHeight="1">
      <c r="A108" s="746"/>
      <c r="B108" s="79" t="s">
        <v>297</v>
      </c>
      <c r="C108" s="80"/>
      <c r="D108" s="81" t="s">
        <v>8</v>
      </c>
    </row>
    <row r="109" spans="1:4" ht="12" customHeight="1">
      <c r="A109" s="746"/>
      <c r="B109" s="79" t="s">
        <v>263</v>
      </c>
      <c r="C109" s="80"/>
      <c r="D109" s="81" t="s">
        <v>9</v>
      </c>
    </row>
    <row r="110" spans="1:4" ht="12" customHeight="1">
      <c r="A110" s="746"/>
      <c r="B110" s="79" t="s">
        <v>296</v>
      </c>
      <c r="C110" s="80"/>
      <c r="D110" s="81" t="s">
        <v>8</v>
      </c>
    </row>
    <row r="111" spans="1:4" ht="12" customHeight="1">
      <c r="A111" s="746"/>
      <c r="B111" s="79" t="s">
        <v>348</v>
      </c>
      <c r="C111" s="80"/>
      <c r="D111" s="81" t="s">
        <v>11</v>
      </c>
    </row>
    <row r="112" spans="1:4" ht="12" customHeight="1">
      <c r="A112" s="746"/>
      <c r="B112" s="79" t="s">
        <v>349</v>
      </c>
      <c r="C112" s="80"/>
      <c r="D112" s="81" t="s">
        <v>153</v>
      </c>
    </row>
    <row r="113" spans="1:4" ht="12" customHeight="1">
      <c r="A113" s="746"/>
      <c r="B113" s="79" t="s">
        <v>224</v>
      </c>
      <c r="C113" s="80"/>
      <c r="D113" s="81" t="s">
        <v>36</v>
      </c>
    </row>
    <row r="114" spans="1:4" ht="12" customHeight="1">
      <c r="A114" s="746"/>
      <c r="B114" s="79" t="s">
        <v>198</v>
      </c>
      <c r="C114" s="80"/>
      <c r="D114" s="81" t="s">
        <v>8</v>
      </c>
    </row>
    <row r="115" spans="1:4" ht="12" customHeight="1">
      <c r="A115" s="746"/>
      <c r="B115" s="79" t="s">
        <v>321</v>
      </c>
      <c r="C115" s="80"/>
      <c r="D115" s="81" t="s">
        <v>36</v>
      </c>
    </row>
    <row r="116" spans="1:4" ht="12" customHeight="1">
      <c r="A116" s="746"/>
      <c r="B116" s="79" t="s">
        <v>178</v>
      </c>
      <c r="C116" s="80"/>
      <c r="D116" s="81" t="s">
        <v>8</v>
      </c>
    </row>
    <row r="117" spans="1:4" ht="12" customHeight="1">
      <c r="A117" s="746"/>
      <c r="B117" s="79" t="s">
        <v>246</v>
      </c>
      <c r="C117" s="80"/>
      <c r="D117" s="81" t="s">
        <v>10</v>
      </c>
    </row>
    <row r="118" spans="1:4" ht="12" customHeight="1">
      <c r="A118" s="746"/>
      <c r="B118" s="79" t="s">
        <v>213</v>
      </c>
      <c r="C118" s="80"/>
      <c r="D118" s="81" t="s">
        <v>69</v>
      </c>
    </row>
    <row r="119" spans="1:4" ht="12" customHeight="1">
      <c r="A119" s="746"/>
      <c r="B119" s="79" t="s">
        <v>274</v>
      </c>
      <c r="C119" s="80">
        <v>1</v>
      </c>
      <c r="D119" s="81" t="s">
        <v>153</v>
      </c>
    </row>
    <row r="120" spans="1:4" ht="12" customHeight="1">
      <c r="A120" s="746"/>
      <c r="B120" s="79" t="s">
        <v>282</v>
      </c>
      <c r="C120" s="80"/>
      <c r="D120" s="81" t="s">
        <v>9</v>
      </c>
    </row>
    <row r="121" spans="1:4" ht="12" customHeight="1">
      <c r="A121" s="746"/>
      <c r="B121" s="79" t="s">
        <v>287</v>
      </c>
      <c r="C121" s="80"/>
      <c r="D121" s="81" t="s">
        <v>16</v>
      </c>
    </row>
    <row r="122" spans="1:4" ht="12" customHeight="1">
      <c r="A122" s="746"/>
      <c r="B122" s="79" t="s">
        <v>270</v>
      </c>
      <c r="C122" s="80">
        <v>1</v>
      </c>
      <c r="D122" s="81" t="s">
        <v>11</v>
      </c>
    </row>
    <row r="123" spans="1:4" ht="12" customHeight="1">
      <c r="A123" s="746"/>
      <c r="B123" s="79" t="s">
        <v>228</v>
      </c>
      <c r="C123" s="80"/>
      <c r="D123" s="81" t="s">
        <v>36</v>
      </c>
    </row>
    <row r="124" spans="1:4" ht="12" customHeight="1">
      <c r="A124" s="746"/>
      <c r="B124" s="79" t="s">
        <v>300</v>
      </c>
      <c r="C124" s="80"/>
      <c r="D124" s="81" t="s">
        <v>153</v>
      </c>
    </row>
    <row r="125" spans="1:4" ht="12" customHeight="1">
      <c r="A125" s="746"/>
      <c r="B125" s="79" t="s">
        <v>280</v>
      </c>
      <c r="C125" s="80"/>
      <c r="D125" s="81" t="s">
        <v>69</v>
      </c>
    </row>
    <row r="126" spans="1:4" ht="12" customHeight="1">
      <c r="A126" s="746"/>
      <c r="B126" s="79" t="s">
        <v>269</v>
      </c>
      <c r="C126" s="80"/>
      <c r="D126" s="81" t="s">
        <v>84</v>
      </c>
    </row>
    <row r="127" spans="1:4" ht="12" customHeight="1">
      <c r="A127" s="746"/>
      <c r="B127" s="79" t="s">
        <v>227</v>
      </c>
      <c r="C127" s="80"/>
      <c r="D127" s="81" t="s">
        <v>8</v>
      </c>
    </row>
    <row r="128" spans="1:4" ht="12" customHeight="1">
      <c r="A128" s="746"/>
      <c r="B128" s="79" t="s">
        <v>351</v>
      </c>
      <c r="C128" s="80"/>
      <c r="D128" s="81" t="s">
        <v>16</v>
      </c>
    </row>
    <row r="129" spans="1:4" ht="12" customHeight="1">
      <c r="A129" s="746"/>
      <c r="B129" s="79" t="s">
        <v>232</v>
      </c>
      <c r="C129" s="80"/>
      <c r="D129" s="81" t="s">
        <v>84</v>
      </c>
    </row>
    <row r="130" spans="1:4" ht="12" customHeight="1" thickBot="1">
      <c r="A130" s="746"/>
      <c r="B130" s="79" t="s">
        <v>341</v>
      </c>
      <c r="C130" s="80"/>
      <c r="D130" s="81" t="s">
        <v>16</v>
      </c>
    </row>
    <row r="131" spans="1:4" ht="12" customHeight="1" thickBot="1">
      <c r="A131" s="85" t="s">
        <v>44</v>
      </c>
      <c r="B131" s="753"/>
      <c r="C131" s="754"/>
      <c r="D131" s="755"/>
    </row>
    <row r="132" spans="1:4" ht="12" customHeight="1" thickBot="1">
      <c r="A132" s="160"/>
      <c r="B132" s="161" t="s">
        <v>286</v>
      </c>
      <c r="C132" s="162">
        <v>1</v>
      </c>
      <c r="D132" s="89" t="s">
        <v>84</v>
      </c>
    </row>
  </sheetData>
  <sheetProtection password="E9DC" sheet="1"/>
  <mergeCells count="24">
    <mergeCell ref="B9:D9"/>
    <mergeCell ref="A10:A12"/>
    <mergeCell ref="A1:D1"/>
    <mergeCell ref="B61:D61"/>
    <mergeCell ref="B32:D32"/>
    <mergeCell ref="B45:D45"/>
    <mergeCell ref="B3:D3"/>
    <mergeCell ref="B13:D13"/>
    <mergeCell ref="A21:A26"/>
    <mergeCell ref="A4:A6"/>
    <mergeCell ref="B18:D18"/>
    <mergeCell ref="B7:D7"/>
    <mergeCell ref="B15:D15"/>
    <mergeCell ref="A16:A17"/>
    <mergeCell ref="A90:A130"/>
    <mergeCell ref="B89:D89"/>
    <mergeCell ref="B20:D20"/>
    <mergeCell ref="A33:A40"/>
    <mergeCell ref="A28:A31"/>
    <mergeCell ref="B131:D131"/>
    <mergeCell ref="A42:A44"/>
    <mergeCell ref="B27:D27"/>
    <mergeCell ref="B41:D41"/>
    <mergeCell ref="A62:A8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85" t="s">
        <v>162</v>
      </c>
      <c r="B1" s="786"/>
      <c r="C1" s="786"/>
      <c r="D1" s="786"/>
      <c r="E1" s="786"/>
      <c r="F1" s="786"/>
      <c r="G1" s="786"/>
      <c r="H1" s="786"/>
      <c r="I1" s="787"/>
    </row>
    <row r="2" spans="1:9" ht="15" customHeight="1" thickBot="1">
      <c r="A2" s="788"/>
      <c r="B2" s="789"/>
      <c r="C2" s="789"/>
      <c r="D2" s="789"/>
      <c r="E2" s="789"/>
      <c r="F2" s="789"/>
      <c r="G2" s="789"/>
      <c r="H2" s="789"/>
      <c r="I2" s="790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91" t="s">
        <v>313</v>
      </c>
      <c r="B5" s="792"/>
      <c r="C5" s="792"/>
      <c r="D5" s="198"/>
      <c r="E5" s="96"/>
      <c r="F5" s="198"/>
      <c r="G5" s="793" t="s">
        <v>312</v>
      </c>
      <c r="H5" s="794"/>
      <c r="I5" s="795"/>
    </row>
    <row r="6" spans="1:9" ht="15" customHeight="1" thickBot="1" thickTop="1">
      <c r="A6" s="796" t="s">
        <v>314</v>
      </c>
      <c r="B6" s="797"/>
      <c r="C6" s="798"/>
      <c r="D6" s="198"/>
      <c r="E6" s="96"/>
      <c r="F6" s="198"/>
      <c r="G6" s="805" t="s">
        <v>311</v>
      </c>
      <c r="H6" s="806"/>
      <c r="I6" s="807"/>
    </row>
    <row r="7" spans="1:9" ht="15" customHeight="1" thickBot="1" thickTop="1">
      <c r="A7" s="799"/>
      <c r="B7" s="800"/>
      <c r="C7" s="801"/>
      <c r="D7" s="200"/>
      <c r="E7" s="814"/>
      <c r="F7" s="201"/>
      <c r="G7" s="808"/>
      <c r="H7" s="809"/>
      <c r="I7" s="810"/>
    </row>
    <row r="8" spans="1:9" ht="15" customHeight="1" thickBot="1" thickTop="1">
      <c r="A8" s="799"/>
      <c r="B8" s="800"/>
      <c r="C8" s="801"/>
      <c r="D8" s="202"/>
      <c r="E8" s="815"/>
      <c r="F8" s="203"/>
      <c r="G8" s="808"/>
      <c r="H8" s="809"/>
      <c r="I8" s="810"/>
    </row>
    <row r="9" spans="1:9" ht="15" customHeight="1" thickBot="1" thickTop="1">
      <c r="A9" s="802"/>
      <c r="B9" s="803"/>
      <c r="C9" s="804"/>
      <c r="D9" s="198"/>
      <c r="E9" s="204"/>
      <c r="F9" s="198"/>
      <c r="G9" s="811"/>
      <c r="H9" s="812"/>
      <c r="I9" s="813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79" t="s">
        <v>49</v>
      </c>
      <c r="B14" s="780"/>
      <c r="C14" s="781"/>
      <c r="D14" s="91"/>
      <c r="E14" s="91"/>
      <c r="F14" s="212"/>
      <c r="G14" s="212"/>
      <c r="H14" s="91"/>
      <c r="I14" s="91"/>
    </row>
    <row r="15" spans="1:9" ht="15" customHeight="1">
      <c r="A15" s="213" t="s">
        <v>315</v>
      </c>
      <c r="B15" s="136" t="s">
        <v>63</v>
      </c>
      <c r="C15" s="135" t="s">
        <v>173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316</v>
      </c>
      <c r="B16" s="139" t="s">
        <v>32</v>
      </c>
      <c r="C16" s="138" t="s">
        <v>244</v>
      </c>
      <c r="D16" s="91"/>
      <c r="E16" s="91"/>
      <c r="F16" s="91"/>
      <c r="G16" s="91"/>
      <c r="H16" s="91"/>
      <c r="I16" s="91"/>
    </row>
    <row r="17" spans="1:9" ht="15" customHeight="1">
      <c r="A17" s="782" t="s">
        <v>64</v>
      </c>
      <c r="B17" s="783"/>
      <c r="C17" s="784"/>
      <c r="D17" s="91"/>
      <c r="E17" s="91"/>
      <c r="F17" s="91"/>
      <c r="G17" s="91"/>
      <c r="H17" s="91"/>
      <c r="I17" s="91"/>
    </row>
    <row r="18" spans="1:9" ht="15" customHeight="1" thickBot="1">
      <c r="A18" s="215"/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73" t="s">
        <v>163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98"/>
      <c r="AN1" s="865"/>
    </row>
    <row r="2" spans="1:40" s="1" customFormat="1" ht="13.5" customHeight="1" thickBot="1">
      <c r="A2" s="875"/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99"/>
      <c r="AN2" s="866"/>
    </row>
    <row r="3" spans="1:40" s="1" customFormat="1" ht="13.5" customHeight="1" thickBot="1" thickTop="1">
      <c r="A3" s="2" t="s">
        <v>13</v>
      </c>
      <c r="B3" s="877" t="s">
        <v>25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742" t="s">
        <v>26</v>
      </c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4"/>
      <c r="AA3" s="884" t="s">
        <v>27</v>
      </c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6"/>
      <c r="AM3" s="3"/>
      <c r="AN3" s="866"/>
    </row>
    <row r="4" spans="1:40" s="1" customFormat="1" ht="13.5" customHeight="1" thickTop="1">
      <c r="A4" s="163"/>
      <c r="B4" s="861" t="s">
        <v>28</v>
      </c>
      <c r="C4" s="719"/>
      <c r="D4" s="719"/>
      <c r="E4" s="719"/>
      <c r="F4" s="719"/>
      <c r="G4" s="719" t="s">
        <v>12</v>
      </c>
      <c r="H4" s="719"/>
      <c r="I4" s="719"/>
      <c r="J4" s="60"/>
      <c r="K4" s="718" t="s">
        <v>29</v>
      </c>
      <c r="L4" s="719"/>
      <c r="M4" s="719"/>
      <c r="N4" s="719"/>
      <c r="O4" s="4"/>
      <c r="P4" s="724" t="s">
        <v>28</v>
      </c>
      <c r="Q4" s="725"/>
      <c r="R4" s="725"/>
      <c r="S4" s="726"/>
      <c r="T4" s="724" t="s">
        <v>12</v>
      </c>
      <c r="U4" s="725"/>
      <c r="V4" s="745"/>
      <c r="W4" s="738" t="s">
        <v>29</v>
      </c>
      <c r="X4" s="739"/>
      <c r="Y4" s="739"/>
      <c r="Z4" s="740"/>
      <c r="AA4" s="5"/>
      <c r="AB4" s="730" t="s">
        <v>28</v>
      </c>
      <c r="AC4" s="731"/>
      <c r="AD4" s="731"/>
      <c r="AE4" s="741"/>
      <c r="AF4" s="730" t="s">
        <v>12</v>
      </c>
      <c r="AG4" s="731"/>
      <c r="AH4" s="732"/>
      <c r="AI4" s="840" t="s">
        <v>29</v>
      </c>
      <c r="AJ4" s="841"/>
      <c r="AK4" s="841"/>
      <c r="AL4" s="842"/>
      <c r="AM4" s="6"/>
      <c r="AN4" s="866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66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66"/>
    </row>
    <row r="7" spans="1:40" s="1" customFormat="1" ht="13.5" customHeight="1">
      <c r="A7" s="185" t="s">
        <v>84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84</v>
      </c>
      <c r="AN7" s="866"/>
    </row>
    <row r="8" spans="1:40" s="1" customFormat="1" ht="13.5" customHeight="1">
      <c r="A8" s="421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66"/>
    </row>
    <row r="9" spans="1:40" s="1" customFormat="1" ht="13.5" customHeight="1">
      <c r="A9" s="421" t="s">
        <v>80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80</v>
      </c>
      <c r="AN9" s="866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66"/>
    </row>
    <row r="11" ht="13.5" customHeight="1" thickBot="1" thickTop="1">
      <c r="AN11" s="866"/>
    </row>
    <row r="12" spans="1:40" ht="15" customHeight="1" thickBot="1" thickTop="1">
      <c r="A12" s="843" t="s">
        <v>42</v>
      </c>
      <c r="B12" s="845" t="s">
        <v>8</v>
      </c>
      <c r="C12" s="845" t="s">
        <v>84</v>
      </c>
      <c r="D12" s="847" t="s">
        <v>10</v>
      </c>
      <c r="E12" s="845" t="s">
        <v>80</v>
      </c>
      <c r="F12" s="850" t="s">
        <v>9</v>
      </c>
      <c r="G12" s="867" t="s">
        <v>37</v>
      </c>
      <c r="H12" s="868"/>
      <c r="I12" s="868"/>
      <c r="J12" s="868"/>
      <c r="K12" s="868"/>
      <c r="L12" s="868"/>
      <c r="M12" s="868" t="s">
        <v>76</v>
      </c>
      <c r="N12" s="868"/>
      <c r="O12" s="868"/>
      <c r="P12" s="868"/>
      <c r="Q12" s="869"/>
      <c r="R12" s="896" t="s">
        <v>38</v>
      </c>
      <c r="S12" s="868"/>
      <c r="T12" s="868"/>
      <c r="U12" s="868"/>
      <c r="V12" s="868"/>
      <c r="W12" s="868"/>
      <c r="X12" s="868" t="s">
        <v>79</v>
      </c>
      <c r="Y12" s="868"/>
      <c r="Z12" s="868"/>
      <c r="AA12" s="868"/>
      <c r="AB12" s="868"/>
      <c r="AC12" s="897"/>
      <c r="AN12" s="866"/>
    </row>
    <row r="13" spans="1:40" ht="15" customHeight="1" thickBot="1">
      <c r="A13" s="844"/>
      <c r="B13" s="846"/>
      <c r="C13" s="846"/>
      <c r="D13" s="848"/>
      <c r="E13" s="846"/>
      <c r="F13" s="851"/>
      <c r="G13" s="853" t="s">
        <v>10</v>
      </c>
      <c r="H13" s="854"/>
      <c r="I13" s="854"/>
      <c r="J13" s="854"/>
      <c r="K13" s="854"/>
      <c r="L13" s="855"/>
      <c r="M13" s="856" t="s">
        <v>84</v>
      </c>
      <c r="N13" s="854"/>
      <c r="O13" s="854"/>
      <c r="P13" s="854"/>
      <c r="Q13" s="855"/>
      <c r="R13" s="856" t="s">
        <v>9</v>
      </c>
      <c r="S13" s="854"/>
      <c r="T13" s="854"/>
      <c r="U13" s="854"/>
      <c r="V13" s="854"/>
      <c r="W13" s="855"/>
      <c r="X13" s="856" t="s">
        <v>84</v>
      </c>
      <c r="Y13" s="854"/>
      <c r="Z13" s="854"/>
      <c r="AA13" s="854"/>
      <c r="AB13" s="854"/>
      <c r="AC13" s="870"/>
      <c r="AN13" s="866"/>
    </row>
    <row r="14" spans="1:40" ht="15" customHeight="1" thickBot="1">
      <c r="A14" s="844"/>
      <c r="B14" s="846"/>
      <c r="C14" s="846"/>
      <c r="D14" s="848"/>
      <c r="E14" s="846"/>
      <c r="F14" s="851"/>
      <c r="G14" s="853" t="s">
        <v>9</v>
      </c>
      <c r="H14" s="854"/>
      <c r="I14" s="854"/>
      <c r="J14" s="854"/>
      <c r="K14" s="854"/>
      <c r="L14" s="855"/>
      <c r="M14" s="856" t="s">
        <v>80</v>
      </c>
      <c r="N14" s="854"/>
      <c r="O14" s="854"/>
      <c r="P14" s="854"/>
      <c r="Q14" s="855"/>
      <c r="R14" s="856" t="s">
        <v>8</v>
      </c>
      <c r="S14" s="854"/>
      <c r="T14" s="854"/>
      <c r="U14" s="854"/>
      <c r="V14" s="854"/>
      <c r="W14" s="855"/>
      <c r="X14" s="856" t="s">
        <v>10</v>
      </c>
      <c r="Y14" s="854"/>
      <c r="Z14" s="854"/>
      <c r="AA14" s="854"/>
      <c r="AB14" s="854"/>
      <c r="AC14" s="870"/>
      <c r="AN14" s="866"/>
    </row>
    <row r="15" spans="1:40" ht="15" customHeight="1" thickBot="1">
      <c r="A15" s="844"/>
      <c r="B15" s="846"/>
      <c r="C15" s="846"/>
      <c r="D15" s="848"/>
      <c r="E15" s="846"/>
      <c r="F15" s="851"/>
      <c r="G15" s="862" t="s">
        <v>39</v>
      </c>
      <c r="H15" s="863"/>
      <c r="I15" s="863"/>
      <c r="J15" s="863"/>
      <c r="K15" s="863"/>
      <c r="L15" s="863"/>
      <c r="M15" s="863" t="s">
        <v>77</v>
      </c>
      <c r="N15" s="863"/>
      <c r="O15" s="863"/>
      <c r="P15" s="863"/>
      <c r="Q15" s="864"/>
      <c r="R15" s="879" t="s">
        <v>40</v>
      </c>
      <c r="S15" s="863"/>
      <c r="T15" s="863"/>
      <c r="U15" s="863"/>
      <c r="V15" s="863"/>
      <c r="W15" s="863"/>
      <c r="X15" s="863" t="s">
        <v>142</v>
      </c>
      <c r="Y15" s="863"/>
      <c r="Z15" s="863"/>
      <c r="AA15" s="863"/>
      <c r="AB15" s="863"/>
      <c r="AC15" s="871"/>
      <c r="AN15" s="866"/>
    </row>
    <row r="16" spans="1:40" ht="15" customHeight="1" thickBot="1">
      <c r="A16" s="844"/>
      <c r="B16" s="846"/>
      <c r="C16" s="846"/>
      <c r="D16" s="849"/>
      <c r="E16" s="846"/>
      <c r="F16" s="851"/>
      <c r="G16" s="853" t="s">
        <v>84</v>
      </c>
      <c r="H16" s="854"/>
      <c r="I16" s="854"/>
      <c r="J16" s="854"/>
      <c r="K16" s="854"/>
      <c r="L16" s="855"/>
      <c r="M16" s="856" t="s">
        <v>8</v>
      </c>
      <c r="N16" s="854"/>
      <c r="O16" s="854"/>
      <c r="P16" s="854"/>
      <c r="Q16" s="855"/>
      <c r="R16" s="856" t="s">
        <v>10</v>
      </c>
      <c r="S16" s="854"/>
      <c r="T16" s="854"/>
      <c r="U16" s="854"/>
      <c r="V16" s="854"/>
      <c r="W16" s="855"/>
      <c r="X16" s="856" t="s">
        <v>9</v>
      </c>
      <c r="Y16" s="854"/>
      <c r="Z16" s="854"/>
      <c r="AA16" s="854"/>
      <c r="AB16" s="854"/>
      <c r="AC16" s="870"/>
      <c r="AN16" s="866"/>
    </row>
    <row r="17" spans="1:40" ht="13.5" customHeight="1" thickBot="1">
      <c r="A17" s="176" t="s">
        <v>8</v>
      </c>
      <c r="B17" s="177"/>
      <c r="C17" s="388" t="s">
        <v>237</v>
      </c>
      <c r="D17" s="400" t="s">
        <v>189</v>
      </c>
      <c r="E17" s="388" t="s">
        <v>237</v>
      </c>
      <c r="F17" s="389" t="s">
        <v>237</v>
      </c>
      <c r="G17" s="853" t="s">
        <v>80</v>
      </c>
      <c r="H17" s="854"/>
      <c r="I17" s="854"/>
      <c r="J17" s="854"/>
      <c r="K17" s="854"/>
      <c r="L17" s="855"/>
      <c r="M17" s="856" t="s">
        <v>10</v>
      </c>
      <c r="N17" s="854"/>
      <c r="O17" s="854"/>
      <c r="P17" s="854"/>
      <c r="Q17" s="855"/>
      <c r="R17" s="856" t="s">
        <v>80</v>
      </c>
      <c r="S17" s="854"/>
      <c r="T17" s="854"/>
      <c r="U17" s="854"/>
      <c r="V17" s="854"/>
      <c r="W17" s="855"/>
      <c r="X17" s="856" t="s">
        <v>8</v>
      </c>
      <c r="Y17" s="854"/>
      <c r="Z17" s="854"/>
      <c r="AA17" s="854"/>
      <c r="AB17" s="854"/>
      <c r="AC17" s="870"/>
      <c r="AN17" s="866"/>
    </row>
    <row r="18" spans="1:40" ht="13.5" customHeight="1" thickBot="1">
      <c r="A18" s="176" t="s">
        <v>84</v>
      </c>
      <c r="B18" s="395" t="s">
        <v>221</v>
      </c>
      <c r="C18" s="177"/>
      <c r="D18" s="388" t="s">
        <v>237</v>
      </c>
      <c r="E18" s="388" t="s">
        <v>237</v>
      </c>
      <c r="F18" s="388" t="s">
        <v>237</v>
      </c>
      <c r="G18" s="862" t="s">
        <v>41</v>
      </c>
      <c r="H18" s="863"/>
      <c r="I18" s="863"/>
      <c r="J18" s="863"/>
      <c r="K18" s="863"/>
      <c r="L18" s="863"/>
      <c r="M18" s="863" t="s">
        <v>78</v>
      </c>
      <c r="N18" s="863"/>
      <c r="O18" s="863"/>
      <c r="P18" s="863"/>
      <c r="Q18" s="864"/>
      <c r="R18" s="887" t="s">
        <v>143</v>
      </c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9"/>
      <c r="AN18" s="866"/>
    </row>
    <row r="19" spans="1:40" ht="13.5" customHeight="1" thickBot="1">
      <c r="A19" s="176" t="s">
        <v>10</v>
      </c>
      <c r="B19" s="397" t="s">
        <v>237</v>
      </c>
      <c r="C19" s="395" t="s">
        <v>245</v>
      </c>
      <c r="D19" s="177"/>
      <c r="E19" s="388" t="s">
        <v>237</v>
      </c>
      <c r="F19" s="400" t="s">
        <v>174</v>
      </c>
      <c r="G19" s="853" t="s">
        <v>9</v>
      </c>
      <c r="H19" s="854"/>
      <c r="I19" s="854"/>
      <c r="J19" s="854"/>
      <c r="K19" s="854"/>
      <c r="L19" s="855"/>
      <c r="M19" s="856" t="s">
        <v>8</v>
      </c>
      <c r="N19" s="854"/>
      <c r="O19" s="854"/>
      <c r="P19" s="854"/>
      <c r="Q19" s="855"/>
      <c r="R19" s="890"/>
      <c r="S19" s="891"/>
      <c r="T19" s="891"/>
      <c r="U19" s="891"/>
      <c r="V19" s="891"/>
      <c r="W19" s="891"/>
      <c r="X19" s="891"/>
      <c r="Y19" s="891"/>
      <c r="Z19" s="891"/>
      <c r="AA19" s="891"/>
      <c r="AB19" s="891"/>
      <c r="AC19" s="892"/>
      <c r="AN19" s="866"/>
    </row>
    <row r="20" spans="1:40" ht="13.5" customHeight="1" thickBot="1">
      <c r="A20" s="176" t="s">
        <v>80</v>
      </c>
      <c r="B20" s="395" t="s">
        <v>290</v>
      </c>
      <c r="C20" s="395" t="s">
        <v>266</v>
      </c>
      <c r="D20" s="395" t="s">
        <v>220</v>
      </c>
      <c r="E20" s="178"/>
      <c r="F20" s="389" t="s">
        <v>237</v>
      </c>
      <c r="G20" s="857" t="s">
        <v>80</v>
      </c>
      <c r="H20" s="858"/>
      <c r="I20" s="858"/>
      <c r="J20" s="858"/>
      <c r="K20" s="858"/>
      <c r="L20" s="859"/>
      <c r="M20" s="860" t="s">
        <v>84</v>
      </c>
      <c r="N20" s="858"/>
      <c r="O20" s="858"/>
      <c r="P20" s="858"/>
      <c r="Q20" s="859"/>
      <c r="R20" s="893"/>
      <c r="S20" s="894"/>
      <c r="T20" s="894"/>
      <c r="U20" s="894"/>
      <c r="V20" s="894"/>
      <c r="W20" s="894"/>
      <c r="X20" s="894"/>
      <c r="Y20" s="894"/>
      <c r="Z20" s="894"/>
      <c r="AA20" s="894"/>
      <c r="AB20" s="894"/>
      <c r="AC20" s="895"/>
      <c r="AN20" s="866"/>
    </row>
    <row r="21" spans="1:40" ht="13.5" customHeight="1" thickBot="1">
      <c r="A21" s="179" t="s">
        <v>9</v>
      </c>
      <c r="B21" s="396" t="s">
        <v>220</v>
      </c>
      <c r="C21" s="396" t="s">
        <v>221</v>
      </c>
      <c r="D21" s="408" t="s">
        <v>237</v>
      </c>
      <c r="E21" s="396" t="s">
        <v>221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66"/>
    </row>
    <row r="22" spans="1:40" ht="13.5" customHeight="1" thickBot="1" thickTop="1">
      <c r="A22" s="183"/>
      <c r="B22" s="184"/>
      <c r="C22" s="184"/>
      <c r="D22" s="184"/>
      <c r="E22" s="184"/>
      <c r="AN22" s="866"/>
    </row>
    <row r="23" spans="1:40" ht="13.5" customHeight="1" thickBot="1" thickTop="1">
      <c r="A23" s="820"/>
      <c r="B23" s="821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1"/>
      <c r="AJ23" s="821"/>
      <c r="AK23" s="821"/>
      <c r="AL23" s="821"/>
      <c r="AM23" s="821"/>
      <c r="AN23" s="866"/>
    </row>
    <row r="24" spans="1:40" ht="13.5" customHeight="1" thickTop="1">
      <c r="A24" s="873" t="s">
        <v>164</v>
      </c>
      <c r="B24" s="874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  <c r="AM24" s="874"/>
      <c r="AN24" s="866"/>
    </row>
    <row r="25" spans="1:40" ht="13.5" customHeight="1" thickBot="1">
      <c r="A25" s="875"/>
      <c r="B25" s="876"/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66"/>
    </row>
    <row r="26" spans="1:40" ht="13.5" customHeight="1" thickBot="1" thickTop="1">
      <c r="A26" s="2" t="s">
        <v>13</v>
      </c>
      <c r="B26" s="877" t="s">
        <v>25</v>
      </c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742" t="s">
        <v>26</v>
      </c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4"/>
      <c r="AA26" s="884" t="s">
        <v>27</v>
      </c>
      <c r="AB26" s="885"/>
      <c r="AC26" s="885"/>
      <c r="AD26" s="885"/>
      <c r="AE26" s="885"/>
      <c r="AF26" s="885"/>
      <c r="AG26" s="885"/>
      <c r="AH26" s="885"/>
      <c r="AI26" s="885"/>
      <c r="AJ26" s="885"/>
      <c r="AK26" s="885"/>
      <c r="AL26" s="886"/>
      <c r="AM26" s="3"/>
      <c r="AN26" s="866"/>
    </row>
    <row r="27" spans="1:40" ht="13.5" customHeight="1" thickTop="1">
      <c r="A27" s="163"/>
      <c r="B27" s="861" t="s">
        <v>28</v>
      </c>
      <c r="C27" s="719"/>
      <c r="D27" s="719"/>
      <c r="E27" s="719"/>
      <c r="F27" s="719"/>
      <c r="G27" s="719" t="s">
        <v>12</v>
      </c>
      <c r="H27" s="719"/>
      <c r="I27" s="719"/>
      <c r="J27" s="60"/>
      <c r="K27" s="718" t="s">
        <v>29</v>
      </c>
      <c r="L27" s="719"/>
      <c r="M27" s="719"/>
      <c r="N27" s="719"/>
      <c r="O27" s="4"/>
      <c r="P27" s="724" t="s">
        <v>28</v>
      </c>
      <c r="Q27" s="725"/>
      <c r="R27" s="725"/>
      <c r="S27" s="726"/>
      <c r="T27" s="724" t="s">
        <v>12</v>
      </c>
      <c r="U27" s="725"/>
      <c r="V27" s="745"/>
      <c r="W27" s="738" t="s">
        <v>29</v>
      </c>
      <c r="X27" s="739"/>
      <c r="Y27" s="739"/>
      <c r="Z27" s="740"/>
      <c r="AA27" s="5"/>
      <c r="AB27" s="730" t="s">
        <v>28</v>
      </c>
      <c r="AC27" s="731"/>
      <c r="AD27" s="731"/>
      <c r="AE27" s="741"/>
      <c r="AF27" s="730" t="s">
        <v>12</v>
      </c>
      <c r="AG27" s="731"/>
      <c r="AH27" s="732"/>
      <c r="AI27" s="840" t="s">
        <v>29</v>
      </c>
      <c r="AJ27" s="841"/>
      <c r="AK27" s="841"/>
      <c r="AL27" s="842"/>
      <c r="AM27" s="6"/>
      <c r="AN27" s="866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66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66"/>
    </row>
    <row r="30" spans="1:40" ht="13.5" customHeight="1">
      <c r="A30" s="423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66"/>
    </row>
    <row r="31" spans="1:40" ht="13.5" customHeight="1">
      <c r="A31" s="423" t="s">
        <v>69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69</v>
      </c>
      <c r="AN31" s="866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66"/>
    </row>
    <row r="33" spans="1:40" ht="13.5" customHeight="1" thickBot="1">
      <c r="A33" s="173" t="s">
        <v>153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153</v>
      </c>
      <c r="AN33" s="866"/>
    </row>
    <row r="34" spans="1:40" ht="15" customHeight="1" thickBot="1" thickTop="1">
      <c r="A34" s="843" t="s">
        <v>42</v>
      </c>
      <c r="B34" s="845" t="s">
        <v>11</v>
      </c>
      <c r="C34" s="845" t="s">
        <v>36</v>
      </c>
      <c r="D34" s="847" t="s">
        <v>69</v>
      </c>
      <c r="E34" s="845" t="s">
        <v>16</v>
      </c>
      <c r="F34" s="850" t="s">
        <v>153</v>
      </c>
      <c r="G34" s="852" t="s">
        <v>37</v>
      </c>
      <c r="H34" s="835"/>
      <c r="I34" s="835"/>
      <c r="J34" s="835"/>
      <c r="K34" s="835"/>
      <c r="L34" s="835"/>
      <c r="M34" s="835" t="s">
        <v>73</v>
      </c>
      <c r="N34" s="835"/>
      <c r="O34" s="835"/>
      <c r="P34" s="835"/>
      <c r="Q34" s="836"/>
      <c r="R34" s="880" t="s">
        <v>38</v>
      </c>
      <c r="S34" s="835"/>
      <c r="T34" s="835"/>
      <c r="U34" s="835"/>
      <c r="V34" s="835"/>
      <c r="W34" s="835"/>
      <c r="X34" s="835" t="s">
        <v>144</v>
      </c>
      <c r="Y34" s="835"/>
      <c r="Z34" s="835"/>
      <c r="AA34" s="835"/>
      <c r="AB34" s="835"/>
      <c r="AC34" s="883"/>
      <c r="AN34" s="866"/>
    </row>
    <row r="35" spans="1:40" ht="15" customHeight="1" thickBot="1">
      <c r="A35" s="844"/>
      <c r="B35" s="846"/>
      <c r="C35" s="846"/>
      <c r="D35" s="848"/>
      <c r="E35" s="846"/>
      <c r="F35" s="851"/>
      <c r="G35" s="816" t="s">
        <v>36</v>
      </c>
      <c r="H35" s="817"/>
      <c r="I35" s="817"/>
      <c r="J35" s="817"/>
      <c r="K35" s="817"/>
      <c r="L35" s="818"/>
      <c r="M35" s="819" t="s">
        <v>11</v>
      </c>
      <c r="N35" s="817"/>
      <c r="O35" s="817"/>
      <c r="P35" s="817"/>
      <c r="Q35" s="818"/>
      <c r="R35" s="819" t="s">
        <v>69</v>
      </c>
      <c r="S35" s="817"/>
      <c r="T35" s="817"/>
      <c r="U35" s="817"/>
      <c r="V35" s="817"/>
      <c r="W35" s="818"/>
      <c r="X35" s="819" t="s">
        <v>11</v>
      </c>
      <c r="Y35" s="817"/>
      <c r="Z35" s="817"/>
      <c r="AA35" s="817"/>
      <c r="AB35" s="817"/>
      <c r="AC35" s="881"/>
      <c r="AN35" s="866"/>
    </row>
    <row r="36" spans="1:40" ht="15" customHeight="1" thickBot="1">
      <c r="A36" s="844"/>
      <c r="B36" s="846"/>
      <c r="C36" s="846"/>
      <c r="D36" s="848"/>
      <c r="E36" s="846"/>
      <c r="F36" s="851"/>
      <c r="G36" s="816" t="s">
        <v>69</v>
      </c>
      <c r="H36" s="817"/>
      <c r="I36" s="817"/>
      <c r="J36" s="817"/>
      <c r="K36" s="817"/>
      <c r="L36" s="818"/>
      <c r="M36" s="819" t="s">
        <v>16</v>
      </c>
      <c r="N36" s="817"/>
      <c r="O36" s="817"/>
      <c r="P36" s="817"/>
      <c r="Q36" s="818"/>
      <c r="R36" s="819" t="s">
        <v>153</v>
      </c>
      <c r="S36" s="817"/>
      <c r="T36" s="817"/>
      <c r="U36" s="817"/>
      <c r="V36" s="817"/>
      <c r="W36" s="818"/>
      <c r="X36" s="819" t="s">
        <v>36</v>
      </c>
      <c r="Y36" s="817"/>
      <c r="Z36" s="817"/>
      <c r="AA36" s="817"/>
      <c r="AB36" s="817"/>
      <c r="AC36" s="881"/>
      <c r="AN36" s="866"/>
    </row>
    <row r="37" spans="1:40" ht="15" customHeight="1" thickBot="1">
      <c r="A37" s="844"/>
      <c r="B37" s="846"/>
      <c r="C37" s="846"/>
      <c r="D37" s="848"/>
      <c r="E37" s="846"/>
      <c r="F37" s="851"/>
      <c r="G37" s="837" t="s">
        <v>39</v>
      </c>
      <c r="H37" s="838"/>
      <c r="I37" s="838"/>
      <c r="J37" s="838"/>
      <c r="K37" s="838"/>
      <c r="L37" s="838"/>
      <c r="M37" s="838" t="s">
        <v>74</v>
      </c>
      <c r="N37" s="838"/>
      <c r="O37" s="838"/>
      <c r="P37" s="838"/>
      <c r="Q37" s="839"/>
      <c r="R37" s="872" t="s">
        <v>40</v>
      </c>
      <c r="S37" s="838"/>
      <c r="T37" s="838"/>
      <c r="U37" s="838"/>
      <c r="V37" s="838"/>
      <c r="W37" s="838"/>
      <c r="X37" s="838" t="s">
        <v>145</v>
      </c>
      <c r="Y37" s="838"/>
      <c r="Z37" s="838"/>
      <c r="AA37" s="838"/>
      <c r="AB37" s="838"/>
      <c r="AC37" s="882"/>
      <c r="AN37" s="866"/>
    </row>
    <row r="38" spans="1:40" ht="15" customHeight="1" thickBot="1">
      <c r="A38" s="844"/>
      <c r="B38" s="846"/>
      <c r="C38" s="846"/>
      <c r="D38" s="849"/>
      <c r="E38" s="846"/>
      <c r="F38" s="851"/>
      <c r="G38" s="816" t="s">
        <v>11</v>
      </c>
      <c r="H38" s="817"/>
      <c r="I38" s="817"/>
      <c r="J38" s="817"/>
      <c r="K38" s="817"/>
      <c r="L38" s="818"/>
      <c r="M38" s="819" t="s">
        <v>153</v>
      </c>
      <c r="N38" s="817"/>
      <c r="O38" s="817"/>
      <c r="P38" s="817"/>
      <c r="Q38" s="818"/>
      <c r="R38" s="819" t="s">
        <v>36</v>
      </c>
      <c r="S38" s="817"/>
      <c r="T38" s="817"/>
      <c r="U38" s="817"/>
      <c r="V38" s="817"/>
      <c r="W38" s="818"/>
      <c r="X38" s="819" t="s">
        <v>69</v>
      </c>
      <c r="Y38" s="817"/>
      <c r="Z38" s="817"/>
      <c r="AA38" s="817"/>
      <c r="AB38" s="817"/>
      <c r="AC38" s="881"/>
      <c r="AN38" s="866"/>
    </row>
    <row r="39" spans="1:40" ht="13.5" customHeight="1" thickBot="1">
      <c r="A39" s="176" t="s">
        <v>11</v>
      </c>
      <c r="B39" s="177"/>
      <c r="C39" s="388" t="s">
        <v>237</v>
      </c>
      <c r="D39" s="401" t="s">
        <v>237</v>
      </c>
      <c r="E39" s="388" t="s">
        <v>237</v>
      </c>
      <c r="F39" s="411" t="s">
        <v>190</v>
      </c>
      <c r="G39" s="816" t="s">
        <v>16</v>
      </c>
      <c r="H39" s="817"/>
      <c r="I39" s="817"/>
      <c r="J39" s="817"/>
      <c r="K39" s="817"/>
      <c r="L39" s="818"/>
      <c r="M39" s="819" t="s">
        <v>36</v>
      </c>
      <c r="N39" s="817"/>
      <c r="O39" s="817"/>
      <c r="P39" s="817"/>
      <c r="Q39" s="818"/>
      <c r="R39" s="819" t="s">
        <v>16</v>
      </c>
      <c r="S39" s="817"/>
      <c r="T39" s="817"/>
      <c r="U39" s="817"/>
      <c r="V39" s="817"/>
      <c r="W39" s="818"/>
      <c r="X39" s="819" t="s">
        <v>153</v>
      </c>
      <c r="Y39" s="817"/>
      <c r="Z39" s="817"/>
      <c r="AA39" s="817"/>
      <c r="AB39" s="817"/>
      <c r="AC39" s="881"/>
      <c r="AN39" s="866"/>
    </row>
    <row r="40" spans="1:40" ht="13.5" customHeight="1" thickBot="1">
      <c r="A40" s="176" t="s">
        <v>36</v>
      </c>
      <c r="B40" s="395" t="s">
        <v>211</v>
      </c>
      <c r="C40" s="177"/>
      <c r="D40" s="400" t="s">
        <v>191</v>
      </c>
      <c r="E40" s="388" t="s">
        <v>237</v>
      </c>
      <c r="F40" s="388" t="s">
        <v>237</v>
      </c>
      <c r="G40" s="837" t="s">
        <v>41</v>
      </c>
      <c r="H40" s="838"/>
      <c r="I40" s="838"/>
      <c r="J40" s="838"/>
      <c r="K40" s="838"/>
      <c r="L40" s="838"/>
      <c r="M40" s="838" t="s">
        <v>75</v>
      </c>
      <c r="N40" s="838"/>
      <c r="O40" s="838"/>
      <c r="P40" s="838"/>
      <c r="Q40" s="839"/>
      <c r="R40" s="822" t="s">
        <v>143</v>
      </c>
      <c r="S40" s="823"/>
      <c r="T40" s="823"/>
      <c r="U40" s="823"/>
      <c r="V40" s="823"/>
      <c r="W40" s="823"/>
      <c r="X40" s="823"/>
      <c r="Y40" s="823"/>
      <c r="Z40" s="823"/>
      <c r="AA40" s="823"/>
      <c r="AB40" s="823"/>
      <c r="AC40" s="824"/>
      <c r="AN40" s="866"/>
    </row>
    <row r="41" spans="1:40" ht="13.5" customHeight="1" thickBot="1">
      <c r="A41" s="176" t="s">
        <v>69</v>
      </c>
      <c r="B41" s="395" t="s">
        <v>219</v>
      </c>
      <c r="C41" s="397" t="s">
        <v>237</v>
      </c>
      <c r="D41" s="177"/>
      <c r="E41" s="400" t="s">
        <v>256</v>
      </c>
      <c r="F41" s="400" t="s">
        <v>219</v>
      </c>
      <c r="G41" s="816" t="s">
        <v>69</v>
      </c>
      <c r="H41" s="817"/>
      <c r="I41" s="817"/>
      <c r="J41" s="817"/>
      <c r="K41" s="817"/>
      <c r="L41" s="818"/>
      <c r="M41" s="819" t="s">
        <v>153</v>
      </c>
      <c r="N41" s="817"/>
      <c r="O41" s="817"/>
      <c r="P41" s="817"/>
      <c r="Q41" s="818"/>
      <c r="R41" s="825"/>
      <c r="S41" s="826"/>
      <c r="T41" s="826"/>
      <c r="U41" s="826"/>
      <c r="V41" s="826"/>
      <c r="W41" s="826"/>
      <c r="X41" s="826"/>
      <c r="Y41" s="826"/>
      <c r="Z41" s="826"/>
      <c r="AA41" s="826"/>
      <c r="AB41" s="826"/>
      <c r="AC41" s="827"/>
      <c r="AN41" s="866"/>
    </row>
    <row r="42" spans="1:40" ht="13.5" customHeight="1" thickBot="1">
      <c r="A42" s="187" t="s">
        <v>16</v>
      </c>
      <c r="B42" s="395" t="s">
        <v>188</v>
      </c>
      <c r="C42" s="395" t="s">
        <v>188</v>
      </c>
      <c r="D42" s="397" t="s">
        <v>237</v>
      </c>
      <c r="E42" s="178"/>
      <c r="F42" s="411" t="s">
        <v>89</v>
      </c>
      <c r="G42" s="831" t="s">
        <v>16</v>
      </c>
      <c r="H42" s="832"/>
      <c r="I42" s="832"/>
      <c r="J42" s="832"/>
      <c r="K42" s="832"/>
      <c r="L42" s="833"/>
      <c r="M42" s="834" t="s">
        <v>11</v>
      </c>
      <c r="N42" s="832"/>
      <c r="O42" s="832"/>
      <c r="P42" s="832"/>
      <c r="Q42" s="833"/>
      <c r="R42" s="828"/>
      <c r="S42" s="829"/>
      <c r="T42" s="829"/>
      <c r="U42" s="829"/>
      <c r="V42" s="829"/>
      <c r="W42" s="829"/>
      <c r="X42" s="829"/>
      <c r="Y42" s="829"/>
      <c r="Z42" s="829"/>
      <c r="AA42" s="829"/>
      <c r="AB42" s="829"/>
      <c r="AC42" s="830"/>
      <c r="AN42" s="866"/>
    </row>
    <row r="43" spans="1:40" ht="13.5" customHeight="1" thickBot="1">
      <c r="A43" s="179" t="s">
        <v>153</v>
      </c>
      <c r="B43" s="409" t="s">
        <v>237</v>
      </c>
      <c r="C43" s="396" t="s">
        <v>89</v>
      </c>
      <c r="D43" s="408" t="s">
        <v>237</v>
      </c>
      <c r="E43" s="408" t="s">
        <v>237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66"/>
    </row>
    <row r="44" spans="1:40" ht="13.5" customHeight="1" thickBot="1" thickTop="1">
      <c r="A44" s="188"/>
      <c r="B44" s="189"/>
      <c r="C44" s="189"/>
      <c r="D44" s="189"/>
      <c r="E44" s="189"/>
      <c r="AN44" s="866"/>
    </row>
    <row r="45" spans="1:40" ht="13.5" customHeight="1" thickBot="1" thickTop="1">
      <c r="A45" s="820"/>
      <c r="B45" s="821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1"/>
      <c r="AJ45" s="821"/>
      <c r="AK45" s="821"/>
      <c r="AL45" s="821"/>
      <c r="AM45" s="821"/>
      <c r="AN45" s="190"/>
    </row>
    <row r="46" ht="13.5" customHeight="1" thickTop="1"/>
  </sheetData>
  <sheetProtection/>
  <mergeCells count="103"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G13:L13"/>
    <mergeCell ref="M13:Q13"/>
    <mergeCell ref="G14:L14"/>
    <mergeCell ref="M14:Q14"/>
    <mergeCell ref="G15:L15"/>
    <mergeCell ref="M15:Q15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M34:Q34"/>
    <mergeCell ref="G35:L35"/>
    <mergeCell ref="M35:Q35"/>
    <mergeCell ref="G36:L36"/>
    <mergeCell ref="M36:Q36"/>
    <mergeCell ref="G37:L37"/>
    <mergeCell ref="M37:Q37"/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57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2" t="s">
        <v>45</v>
      </c>
      <c r="B1" s="903"/>
      <c r="C1" s="903"/>
      <c r="D1" s="904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0" t="s">
        <v>95</v>
      </c>
      <c r="B3" s="914"/>
      <c r="C3" s="914"/>
      <c r="D3" s="915"/>
    </row>
    <row r="4" spans="1:4" ht="12" customHeight="1" thickBot="1">
      <c r="A4" s="451"/>
      <c r="B4" s="73" t="s">
        <v>94</v>
      </c>
      <c r="C4" s="74"/>
      <c r="D4" s="75" t="s">
        <v>80</v>
      </c>
    </row>
    <row r="5" spans="1:4" ht="12" customHeight="1" thickBot="1">
      <c r="A5" s="420" t="s">
        <v>186</v>
      </c>
      <c r="B5" s="912"/>
      <c r="C5" s="912"/>
      <c r="D5" s="913"/>
    </row>
    <row r="6" spans="1:4" ht="12" customHeight="1">
      <c r="A6" s="916"/>
      <c r="B6" s="417" t="s">
        <v>205</v>
      </c>
      <c r="C6" s="452"/>
      <c r="D6" s="419" t="s">
        <v>10</v>
      </c>
    </row>
    <row r="7" spans="1:4" ht="12" customHeight="1">
      <c r="A7" s="917"/>
      <c r="B7" s="453" t="s">
        <v>206</v>
      </c>
      <c r="C7" s="454"/>
      <c r="D7" s="455" t="s">
        <v>36</v>
      </c>
    </row>
    <row r="8" spans="1:4" ht="12" customHeight="1" thickBot="1">
      <c r="A8" s="918"/>
      <c r="B8" s="342" t="s">
        <v>273</v>
      </c>
      <c r="C8" s="456"/>
      <c r="D8" s="344" t="s">
        <v>80</v>
      </c>
    </row>
    <row r="9" spans="1:4" ht="12" customHeight="1" thickBot="1">
      <c r="A9" s="398" t="s">
        <v>62</v>
      </c>
      <c r="B9" s="908"/>
      <c r="C9" s="908"/>
      <c r="D9" s="909"/>
    </row>
    <row r="10" spans="1:4" ht="12" customHeight="1">
      <c r="A10" s="910"/>
      <c r="B10" s="385" t="s">
        <v>250</v>
      </c>
      <c r="C10" s="386"/>
      <c r="D10" s="387" t="s">
        <v>69</v>
      </c>
    </row>
    <row r="11" spans="1:4" ht="12" customHeight="1">
      <c r="A11" s="910"/>
      <c r="B11" s="385" t="s">
        <v>262</v>
      </c>
      <c r="C11" s="386"/>
      <c r="D11" s="387" t="s">
        <v>80</v>
      </c>
    </row>
    <row r="12" spans="1:4" ht="12" customHeight="1">
      <c r="A12" s="910"/>
      <c r="B12" s="385" t="s">
        <v>93</v>
      </c>
      <c r="C12" s="386"/>
      <c r="D12" s="387" t="s">
        <v>10</v>
      </c>
    </row>
    <row r="13" spans="1:4" ht="12" customHeight="1">
      <c r="A13" s="910"/>
      <c r="B13" s="385" t="s">
        <v>260</v>
      </c>
      <c r="C13" s="386"/>
      <c r="D13" s="387" t="s">
        <v>80</v>
      </c>
    </row>
    <row r="14" spans="1:4" ht="12" customHeight="1">
      <c r="A14" s="910"/>
      <c r="B14" s="385" t="s">
        <v>261</v>
      </c>
      <c r="C14" s="386"/>
      <c r="D14" s="387" t="s">
        <v>80</v>
      </c>
    </row>
    <row r="15" spans="1:4" ht="12" customHeight="1">
      <c r="A15" s="910"/>
      <c r="B15" s="385" t="s">
        <v>184</v>
      </c>
      <c r="C15" s="386"/>
      <c r="D15" s="387" t="s">
        <v>80</v>
      </c>
    </row>
    <row r="16" spans="1:4" ht="12" customHeight="1" thickBot="1">
      <c r="A16" s="911"/>
      <c r="B16" s="385" t="s">
        <v>171</v>
      </c>
      <c r="C16" s="386"/>
      <c r="D16" s="387" t="s">
        <v>36</v>
      </c>
    </row>
    <row r="17" spans="1:4" ht="12" customHeight="1" thickBot="1">
      <c r="A17" s="156" t="s">
        <v>43</v>
      </c>
      <c r="B17" s="905"/>
      <c r="C17" s="905"/>
      <c r="D17" s="906"/>
    </row>
    <row r="18" spans="1:4" ht="12" customHeight="1">
      <c r="A18" s="907"/>
      <c r="B18" s="66" t="s">
        <v>215</v>
      </c>
      <c r="C18" s="67"/>
      <c r="D18" s="68" t="s">
        <v>9</v>
      </c>
    </row>
    <row r="19" spans="1:4" ht="12" customHeight="1">
      <c r="A19" s="907"/>
      <c r="B19" s="69" t="s">
        <v>268</v>
      </c>
      <c r="C19" s="70"/>
      <c r="D19" s="71" t="s">
        <v>11</v>
      </c>
    </row>
    <row r="20" spans="1:4" ht="12" customHeight="1">
      <c r="A20" s="907"/>
      <c r="B20" s="69" t="s">
        <v>293</v>
      </c>
      <c r="C20" s="70">
        <v>1</v>
      </c>
      <c r="D20" s="71" t="s">
        <v>69</v>
      </c>
    </row>
    <row r="21" spans="1:4" ht="12" customHeight="1">
      <c r="A21" s="907"/>
      <c r="B21" s="69" t="s">
        <v>181</v>
      </c>
      <c r="C21" s="70">
        <v>1</v>
      </c>
      <c r="D21" s="71" t="s">
        <v>10</v>
      </c>
    </row>
    <row r="22" spans="1:4" ht="12" customHeight="1">
      <c r="A22" s="907"/>
      <c r="B22" s="69" t="s">
        <v>242</v>
      </c>
      <c r="C22" s="70"/>
      <c r="D22" s="71" t="s">
        <v>84</v>
      </c>
    </row>
    <row r="23" spans="1:4" ht="12" customHeight="1">
      <c r="A23" s="907"/>
      <c r="B23" s="69" t="s">
        <v>252</v>
      </c>
      <c r="C23" s="70">
        <v>1</v>
      </c>
      <c r="D23" s="71" t="s">
        <v>11</v>
      </c>
    </row>
    <row r="24" spans="1:4" ht="12" customHeight="1">
      <c r="A24" s="907"/>
      <c r="B24" s="69" t="s">
        <v>182</v>
      </c>
      <c r="C24" s="70"/>
      <c r="D24" s="71" t="s">
        <v>80</v>
      </c>
    </row>
    <row r="25" spans="1:4" ht="12" customHeight="1">
      <c r="A25" s="907"/>
      <c r="B25" s="69" t="s">
        <v>197</v>
      </c>
      <c r="C25" s="70"/>
      <c r="D25" s="71" t="s">
        <v>8</v>
      </c>
    </row>
    <row r="26" spans="1:4" ht="12" customHeight="1">
      <c r="A26" s="907"/>
      <c r="B26" s="69" t="s">
        <v>195</v>
      </c>
      <c r="C26" s="70"/>
      <c r="D26" s="157" t="s">
        <v>11</v>
      </c>
    </row>
    <row r="27" spans="1:4" ht="12" customHeight="1">
      <c r="A27" s="907"/>
      <c r="B27" s="69" t="s">
        <v>202</v>
      </c>
      <c r="C27" s="70"/>
      <c r="D27" s="157" t="s">
        <v>9</v>
      </c>
    </row>
    <row r="28" spans="1:4" ht="12" customHeight="1">
      <c r="A28" s="907"/>
      <c r="B28" s="69" t="s">
        <v>152</v>
      </c>
      <c r="C28" s="70"/>
      <c r="D28" s="157" t="s">
        <v>16</v>
      </c>
    </row>
    <row r="29" spans="1:4" ht="12" customHeight="1">
      <c r="A29" s="907"/>
      <c r="B29" s="391" t="s">
        <v>292</v>
      </c>
      <c r="C29" s="392"/>
      <c r="D29" s="157" t="s">
        <v>36</v>
      </c>
    </row>
    <row r="30" spans="1:4" ht="12" customHeight="1">
      <c r="A30" s="907"/>
      <c r="B30" s="391" t="s">
        <v>317</v>
      </c>
      <c r="C30" s="392"/>
      <c r="D30" s="157" t="s">
        <v>10</v>
      </c>
    </row>
    <row r="31" spans="1:4" ht="12" customHeight="1">
      <c r="A31" s="907"/>
      <c r="B31" s="391" t="s">
        <v>179</v>
      </c>
      <c r="C31" s="392">
        <v>1</v>
      </c>
      <c r="D31" s="157" t="s">
        <v>8</v>
      </c>
    </row>
    <row r="32" spans="1:4" ht="12" customHeight="1">
      <c r="A32" s="907"/>
      <c r="B32" s="391" t="s">
        <v>272</v>
      </c>
      <c r="C32" s="392"/>
      <c r="D32" s="157" t="s">
        <v>153</v>
      </c>
    </row>
    <row r="33" spans="1:4" ht="12" customHeight="1">
      <c r="A33" s="907"/>
      <c r="B33" s="391" t="s">
        <v>207</v>
      </c>
      <c r="C33" s="392"/>
      <c r="D33" s="157" t="s">
        <v>8</v>
      </c>
    </row>
    <row r="34" spans="1:4" ht="12" customHeight="1">
      <c r="A34" s="907"/>
      <c r="B34" s="391" t="s">
        <v>279</v>
      </c>
      <c r="C34" s="392"/>
      <c r="D34" s="157" t="s">
        <v>11</v>
      </c>
    </row>
    <row r="35" spans="1:4" ht="12" customHeight="1">
      <c r="A35" s="907"/>
      <c r="B35" s="391" t="s">
        <v>169</v>
      </c>
      <c r="C35" s="392"/>
      <c r="D35" s="157" t="s">
        <v>69</v>
      </c>
    </row>
    <row r="36" spans="1:4" ht="12" customHeight="1">
      <c r="A36" s="907"/>
      <c r="B36" s="391" t="s">
        <v>224</v>
      </c>
      <c r="C36" s="392"/>
      <c r="D36" s="157" t="s">
        <v>36</v>
      </c>
    </row>
    <row r="37" spans="1:4" ht="12" customHeight="1">
      <c r="A37" s="907"/>
      <c r="B37" s="391" t="s">
        <v>196</v>
      </c>
      <c r="C37" s="392"/>
      <c r="D37" s="157" t="s">
        <v>36</v>
      </c>
    </row>
    <row r="38" spans="1:4" ht="12" customHeight="1">
      <c r="A38" s="907"/>
      <c r="B38" s="391" t="s">
        <v>285</v>
      </c>
      <c r="C38" s="392">
        <v>1</v>
      </c>
      <c r="D38" s="157" t="s">
        <v>153</v>
      </c>
    </row>
    <row r="39" spans="1:4" ht="12" customHeight="1">
      <c r="A39" s="907"/>
      <c r="B39" s="391" t="s">
        <v>241</v>
      </c>
      <c r="C39" s="392"/>
      <c r="D39" s="157" t="s">
        <v>69</v>
      </c>
    </row>
    <row r="40" spans="1:4" ht="12" customHeight="1">
      <c r="A40" s="907"/>
      <c r="B40" s="391" t="s">
        <v>321</v>
      </c>
      <c r="C40" s="392"/>
      <c r="D40" s="157" t="s">
        <v>36</v>
      </c>
    </row>
    <row r="41" spans="1:4" ht="12" customHeight="1">
      <c r="A41" s="907"/>
      <c r="B41" s="391" t="s">
        <v>235</v>
      </c>
      <c r="C41" s="392"/>
      <c r="D41" s="157" t="s">
        <v>10</v>
      </c>
    </row>
    <row r="42" spans="1:4" ht="12" customHeight="1">
      <c r="A42" s="907"/>
      <c r="B42" s="391" t="s">
        <v>246</v>
      </c>
      <c r="C42" s="392"/>
      <c r="D42" s="157" t="s">
        <v>10</v>
      </c>
    </row>
    <row r="43" spans="1:4" ht="12" customHeight="1">
      <c r="A43" s="907"/>
      <c r="B43" s="393" t="s">
        <v>325</v>
      </c>
      <c r="C43" s="394"/>
      <c r="D43" s="390" t="s">
        <v>69</v>
      </c>
    </row>
    <row r="44" spans="1:4" ht="12" customHeight="1">
      <c r="A44" s="907"/>
      <c r="B44" s="393" t="s">
        <v>276</v>
      </c>
      <c r="C44" s="394"/>
      <c r="D44" s="390" t="s">
        <v>9</v>
      </c>
    </row>
    <row r="45" spans="1:4" ht="12" customHeight="1">
      <c r="A45" s="907"/>
      <c r="B45" s="393" t="s">
        <v>216</v>
      </c>
      <c r="C45" s="394"/>
      <c r="D45" s="390" t="s">
        <v>84</v>
      </c>
    </row>
    <row r="46" spans="1:4" ht="12" customHeight="1">
      <c r="A46" s="907"/>
      <c r="B46" s="393" t="s">
        <v>251</v>
      </c>
      <c r="C46" s="394">
        <v>1</v>
      </c>
      <c r="D46" s="390" t="s">
        <v>8</v>
      </c>
    </row>
    <row r="47" spans="1:4" ht="12" customHeight="1">
      <c r="A47" s="907"/>
      <c r="B47" s="393" t="s">
        <v>187</v>
      </c>
      <c r="C47" s="394"/>
      <c r="D47" s="390" t="s">
        <v>9</v>
      </c>
    </row>
    <row r="48" spans="1:4" ht="12" customHeight="1">
      <c r="A48" s="907"/>
      <c r="B48" s="393" t="s">
        <v>270</v>
      </c>
      <c r="C48" s="394">
        <v>1</v>
      </c>
      <c r="D48" s="390" t="s">
        <v>11</v>
      </c>
    </row>
    <row r="49" spans="1:4" ht="12" customHeight="1">
      <c r="A49" s="907"/>
      <c r="B49" s="393" t="s">
        <v>194</v>
      </c>
      <c r="C49" s="394"/>
      <c r="D49" s="390" t="s">
        <v>11</v>
      </c>
    </row>
    <row r="50" spans="1:4" ht="12" customHeight="1">
      <c r="A50" s="907"/>
      <c r="B50" s="393" t="s">
        <v>150</v>
      </c>
      <c r="C50" s="394"/>
      <c r="D50" s="157" t="s">
        <v>84</v>
      </c>
    </row>
    <row r="51" spans="1:4" ht="12" customHeight="1">
      <c r="A51" s="907"/>
      <c r="B51" s="393" t="s">
        <v>240</v>
      </c>
      <c r="C51" s="394"/>
      <c r="D51" s="390" t="s">
        <v>10</v>
      </c>
    </row>
    <row r="52" spans="1:4" ht="12" customHeight="1">
      <c r="A52" s="907"/>
      <c r="B52" s="393" t="s">
        <v>280</v>
      </c>
      <c r="C52" s="394"/>
      <c r="D52" s="390" t="s">
        <v>69</v>
      </c>
    </row>
    <row r="53" spans="1:4" ht="12" customHeight="1">
      <c r="A53" s="907"/>
      <c r="B53" s="393" t="s">
        <v>278</v>
      </c>
      <c r="C53" s="394">
        <v>1</v>
      </c>
      <c r="D53" s="390" t="s">
        <v>8</v>
      </c>
    </row>
    <row r="54" spans="1:4" ht="12" customHeight="1" thickBot="1">
      <c r="A54" s="907"/>
      <c r="B54" s="158" t="s">
        <v>267</v>
      </c>
      <c r="C54" s="159"/>
      <c r="D54" s="361" t="s">
        <v>9</v>
      </c>
    </row>
    <row r="55" spans="1:4" ht="12" customHeight="1" thickBot="1">
      <c r="A55" s="85" t="s">
        <v>44</v>
      </c>
      <c r="B55" s="753"/>
      <c r="C55" s="754"/>
      <c r="D55" s="755"/>
    </row>
    <row r="56" spans="1:4" ht="12" customHeight="1">
      <c r="A56" s="900"/>
      <c r="B56" s="415" t="s">
        <v>279</v>
      </c>
      <c r="C56" s="414">
        <v>1</v>
      </c>
      <c r="D56" s="416" t="s">
        <v>11</v>
      </c>
    </row>
    <row r="57" spans="1:4" ht="12" customHeight="1" thickBot="1">
      <c r="A57" s="901"/>
      <c r="B57" s="412" t="s">
        <v>281</v>
      </c>
      <c r="C57" s="162">
        <v>1</v>
      </c>
      <c r="D57" s="413" t="s">
        <v>16</v>
      </c>
    </row>
  </sheetData>
  <sheetProtection password="E9DC" sheet="1"/>
  <mergeCells count="10">
    <mergeCell ref="A56:A57"/>
    <mergeCell ref="A1:D1"/>
    <mergeCell ref="B55:D55"/>
    <mergeCell ref="B17:D17"/>
    <mergeCell ref="A18:A54"/>
    <mergeCell ref="B9:D9"/>
    <mergeCell ref="A10:A16"/>
    <mergeCell ref="B5:D5"/>
    <mergeCell ref="B3:D3"/>
    <mergeCell ref="A6:A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24" t="s">
        <v>165</v>
      </c>
      <c r="B1" s="925"/>
      <c r="C1" s="925"/>
      <c r="D1" s="925"/>
      <c r="E1" s="925"/>
      <c r="F1" s="925"/>
      <c r="G1" s="926"/>
    </row>
    <row r="2" spans="1:7" ht="15" customHeight="1" thickBot="1">
      <c r="A2" s="927"/>
      <c r="B2" s="928"/>
      <c r="C2" s="928"/>
      <c r="D2" s="928"/>
      <c r="E2" s="928"/>
      <c r="F2" s="928"/>
      <c r="G2" s="929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352</v>
      </c>
      <c r="B4" s="96"/>
      <c r="C4" s="96"/>
      <c r="D4" s="96"/>
      <c r="E4" s="96"/>
      <c r="F4" s="96"/>
      <c r="G4" s="97" t="s">
        <v>356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57" t="s">
        <v>353</v>
      </c>
      <c r="B6" s="100" t="s">
        <v>10</v>
      </c>
      <c r="C6" s="96"/>
      <c r="D6" s="96"/>
      <c r="E6" s="96"/>
      <c r="F6" s="101" t="s">
        <v>9</v>
      </c>
      <c r="G6" s="102" t="s">
        <v>357</v>
      </c>
    </row>
    <row r="7" spans="1:7" ht="15" customHeight="1" thickBot="1" thickTop="1">
      <c r="A7" s="103"/>
      <c r="B7" s="104"/>
      <c r="C7" s="105"/>
      <c r="D7" s="930"/>
      <c r="E7" s="106"/>
      <c r="F7" s="932"/>
      <c r="G7" s="107"/>
    </row>
    <row r="8" spans="1:7" ht="15" customHeight="1" thickBot="1" thickTop="1">
      <c r="A8" s="108" t="s">
        <v>355</v>
      </c>
      <c r="B8" s="104"/>
      <c r="C8" s="109"/>
      <c r="D8" s="931"/>
      <c r="E8" s="110"/>
      <c r="F8" s="933"/>
      <c r="G8" s="111" t="s">
        <v>359</v>
      </c>
    </row>
    <row r="9" spans="1:7" ht="15" customHeight="1" thickBot="1" thickTop="1">
      <c r="A9" s="112"/>
      <c r="B9" s="113" t="s">
        <v>16</v>
      </c>
      <c r="C9" s="96"/>
      <c r="D9" s="96"/>
      <c r="E9" s="96"/>
      <c r="F9" s="114" t="s">
        <v>80</v>
      </c>
      <c r="G9" s="115"/>
    </row>
    <row r="10" spans="1:7" ht="15" customHeight="1" thickBot="1" thickTop="1">
      <c r="A10" s="116" t="s">
        <v>354</v>
      </c>
      <c r="B10" s="96"/>
      <c r="C10" s="96"/>
      <c r="D10" s="96"/>
      <c r="E10" s="96"/>
      <c r="F10" s="96"/>
      <c r="G10" s="117" t="s">
        <v>358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22" t="s">
        <v>149</v>
      </c>
      <c r="B15" s="923"/>
      <c r="C15" s="123" t="s">
        <v>47</v>
      </c>
      <c r="D15" s="124" t="s">
        <v>48</v>
      </c>
    </row>
    <row r="16" spans="1:4" ht="15" customHeight="1">
      <c r="A16" s="125" t="s">
        <v>327</v>
      </c>
      <c r="B16" s="126" t="s">
        <v>84</v>
      </c>
      <c r="C16" s="125" t="s">
        <v>220</v>
      </c>
      <c r="D16" s="126" t="s">
        <v>211</v>
      </c>
    </row>
    <row r="17" spans="1:4" ht="15" customHeight="1" thickBot="1">
      <c r="A17" s="127" t="s">
        <v>36</v>
      </c>
      <c r="B17" s="128" t="s">
        <v>328</v>
      </c>
      <c r="C17" s="129" t="s">
        <v>188</v>
      </c>
      <c r="D17" s="130" t="s">
        <v>306</v>
      </c>
    </row>
    <row r="18" spans="1:7" ht="15" customHeight="1" thickTop="1">
      <c r="A18" s="780" t="s">
        <v>46</v>
      </c>
      <c r="B18" s="781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329</v>
      </c>
      <c r="B19" s="135" t="s">
        <v>1</v>
      </c>
      <c r="C19" s="136" t="s">
        <v>188</v>
      </c>
      <c r="D19" s="135" t="s">
        <v>190</v>
      </c>
      <c r="E19" s="133"/>
      <c r="F19" s="133"/>
      <c r="G19" s="133"/>
    </row>
    <row r="20" spans="1:7" ht="15" customHeight="1">
      <c r="A20" s="137" t="s">
        <v>330</v>
      </c>
      <c r="B20" s="138" t="s">
        <v>2</v>
      </c>
      <c r="C20" s="139" t="s">
        <v>211</v>
      </c>
      <c r="D20" s="138" t="s">
        <v>265</v>
      </c>
      <c r="E20" s="140"/>
      <c r="F20" s="140"/>
      <c r="G20" s="140"/>
    </row>
    <row r="21" spans="1:7" ht="15" customHeight="1">
      <c r="A21" s="141" t="s">
        <v>331</v>
      </c>
      <c r="B21" s="142" t="s">
        <v>0</v>
      </c>
      <c r="C21" s="143" t="s">
        <v>219</v>
      </c>
      <c r="D21" s="142" t="s">
        <v>188</v>
      </c>
      <c r="E21" s="140"/>
      <c r="F21" s="140"/>
      <c r="G21" s="140"/>
    </row>
    <row r="22" spans="1:4" ht="15" customHeight="1" thickBot="1">
      <c r="A22" s="144" t="s">
        <v>332</v>
      </c>
      <c r="B22" s="145" t="s">
        <v>5</v>
      </c>
      <c r="C22" s="146" t="s">
        <v>301</v>
      </c>
      <c r="D22" s="147" t="s">
        <v>219</v>
      </c>
    </row>
    <row r="23" spans="1:4" ht="15" customHeight="1" thickTop="1">
      <c r="A23" s="922" t="s">
        <v>49</v>
      </c>
      <c r="B23" s="923"/>
      <c r="C23" s="123" t="s">
        <v>47</v>
      </c>
      <c r="D23" s="124" t="s">
        <v>48</v>
      </c>
    </row>
    <row r="24" spans="1:4" ht="15" customHeight="1">
      <c r="A24" s="148" t="s">
        <v>360</v>
      </c>
      <c r="B24" s="149" t="s">
        <v>63</v>
      </c>
      <c r="C24" s="148"/>
      <c r="D24" s="149"/>
    </row>
    <row r="25" spans="1:4" ht="15" customHeight="1" thickBot="1">
      <c r="A25" s="150" t="s">
        <v>361</v>
      </c>
      <c r="B25" s="151" t="s">
        <v>32</v>
      </c>
      <c r="C25" s="152"/>
      <c r="D25" s="153"/>
    </row>
    <row r="26" spans="1:4" ht="15" customHeight="1" thickTop="1">
      <c r="A26" s="783" t="s">
        <v>50</v>
      </c>
      <c r="B26" s="784"/>
      <c r="C26" s="934"/>
      <c r="D26" s="935"/>
    </row>
    <row r="27" spans="1:4" ht="15" customHeight="1" thickBot="1">
      <c r="A27" s="919"/>
      <c r="B27" s="920"/>
      <c r="C27" s="921"/>
      <c r="D27" s="920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F2" sqref="AF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107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106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105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104</v>
      </c>
      <c r="AP1" s="232" t="s">
        <v>103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42">
        <v>3</v>
      </c>
      <c r="AC2" s="242">
        <v>3</v>
      </c>
      <c r="AD2" s="235">
        <v>0</v>
      </c>
      <c r="AE2" s="237">
        <f aca="true" t="shared" si="2" ref="AE2:AE11">SUM(V2:AD2)</f>
        <v>14</v>
      </c>
      <c r="AF2" s="236">
        <v>0</v>
      </c>
      <c r="AG2" s="236">
        <v>0</v>
      </c>
      <c r="AH2" s="236">
        <v>0</v>
      </c>
      <c r="AI2" s="236">
        <v>0</v>
      </c>
      <c r="AJ2" s="236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0</v>
      </c>
      <c r="AP2" s="238">
        <f aca="true" t="shared" si="4" ref="AP2:AP11">SUM(K2,U2,AE2,AO2)</f>
        <v>43</v>
      </c>
      <c r="AQ2" s="234" t="s">
        <v>83</v>
      </c>
      <c r="AR2" s="239">
        <f>Simone!B38</f>
        <v>1809</v>
      </c>
      <c r="AS2" s="240">
        <f>Simone!C38</f>
        <v>1945.5</v>
      </c>
      <c r="AT2" s="241">
        <f>Simone!D38</f>
        <v>-136.5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43">
        <v>1</v>
      </c>
      <c r="AC3" s="242">
        <v>3</v>
      </c>
      <c r="AD3" s="235">
        <v>0</v>
      </c>
      <c r="AE3" s="237">
        <f t="shared" si="2"/>
        <v>14</v>
      </c>
      <c r="AF3" s="236">
        <v>0</v>
      </c>
      <c r="AG3" s="236">
        <v>0</v>
      </c>
      <c r="AH3" s="236">
        <v>0</v>
      </c>
      <c r="AI3" s="236">
        <v>0</v>
      </c>
      <c r="AJ3" s="236">
        <v>0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0</v>
      </c>
      <c r="AP3" s="238">
        <f t="shared" si="4"/>
        <v>36</v>
      </c>
      <c r="AQ3" s="234" t="s">
        <v>57</v>
      </c>
      <c r="AR3" s="239">
        <f>Angelo!B38</f>
        <v>1998</v>
      </c>
      <c r="AS3" s="240">
        <f>Angelo!C38</f>
        <v>1898.5</v>
      </c>
      <c r="AT3" s="241">
        <f>Angelo!D38</f>
        <v>99.5</v>
      </c>
    </row>
    <row r="4" spans="1:46" ht="15" customHeight="1" thickBot="1">
      <c r="A4" s="234" t="s">
        <v>86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235">
        <v>0</v>
      </c>
      <c r="AD4" s="242">
        <v>3</v>
      </c>
      <c r="AE4" s="237">
        <f t="shared" si="2"/>
        <v>4</v>
      </c>
      <c r="AF4" s="236">
        <v>0</v>
      </c>
      <c r="AG4" s="236">
        <v>0</v>
      </c>
      <c r="AH4" s="236">
        <v>0</v>
      </c>
      <c r="AI4" s="236">
        <v>0</v>
      </c>
      <c r="AJ4" s="236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0</v>
      </c>
      <c r="AP4" s="238">
        <f t="shared" si="4"/>
        <v>22</v>
      </c>
      <c r="AQ4" s="234" t="s">
        <v>56</v>
      </c>
      <c r="AR4" s="239">
        <f>Corrado!B38</f>
        <v>1872.5</v>
      </c>
      <c r="AS4" s="240">
        <f>Corrado!C38</f>
        <v>1917.5</v>
      </c>
      <c r="AT4" s="241">
        <f>Corrado!D38</f>
        <v>-45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43">
        <v>1</v>
      </c>
      <c r="AC5" s="235">
        <v>0</v>
      </c>
      <c r="AD5" s="242">
        <v>3</v>
      </c>
      <c r="AE5" s="237">
        <f t="shared" si="2"/>
        <v>15</v>
      </c>
      <c r="AF5" s="236">
        <v>0</v>
      </c>
      <c r="AG5" s="236">
        <v>0</v>
      </c>
      <c r="AH5" s="236">
        <v>0</v>
      </c>
      <c r="AI5" s="236">
        <v>0</v>
      </c>
      <c r="AJ5" s="236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0</v>
      </c>
      <c r="AP5" s="238">
        <f t="shared" si="4"/>
        <v>42</v>
      </c>
      <c r="AQ5" s="234" t="s">
        <v>86</v>
      </c>
      <c r="AR5" s="239">
        <f>Francesco!B38</f>
        <v>1813.5</v>
      </c>
      <c r="AS5" s="240">
        <f>Francesco!C38</f>
        <v>1950.5</v>
      </c>
      <c r="AT5" s="241">
        <f>Francesco!D38</f>
        <v>-137</v>
      </c>
    </row>
    <row r="6" spans="1:46" ht="15" customHeight="1" thickBot="1">
      <c r="A6" s="234" t="s">
        <v>70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43">
        <v>1</v>
      </c>
      <c r="AC6" s="242">
        <v>3</v>
      </c>
      <c r="AD6" s="242">
        <v>3</v>
      </c>
      <c r="AE6" s="237">
        <f t="shared" si="2"/>
        <v>16</v>
      </c>
      <c r="AF6" s="236">
        <v>0</v>
      </c>
      <c r="AG6" s="236">
        <v>0</v>
      </c>
      <c r="AH6" s="236">
        <v>0</v>
      </c>
      <c r="AI6" s="236">
        <v>0</v>
      </c>
      <c r="AJ6" s="236">
        <v>0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0</v>
      </c>
      <c r="AP6" s="238">
        <f t="shared" si="4"/>
        <v>41</v>
      </c>
      <c r="AQ6" s="234" t="s">
        <v>58</v>
      </c>
      <c r="AR6" s="239">
        <f>Giovanni!B38</f>
        <v>1936.5</v>
      </c>
      <c r="AS6" s="240">
        <f>Giovanni!C38</f>
        <v>1909.5</v>
      </c>
      <c r="AT6" s="241">
        <f>Giovanni!D38</f>
        <v>27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42">
        <v>3</v>
      </c>
      <c r="AC7" s="235">
        <v>0</v>
      </c>
      <c r="AD7" s="235">
        <v>0</v>
      </c>
      <c r="AE7" s="237">
        <f t="shared" si="2"/>
        <v>16</v>
      </c>
      <c r="AF7" s="236">
        <v>0</v>
      </c>
      <c r="AG7" s="236">
        <v>0</v>
      </c>
      <c r="AH7" s="236">
        <v>0</v>
      </c>
      <c r="AI7" s="236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0</v>
      </c>
      <c r="AP7" s="238">
        <f t="shared" si="4"/>
        <v>39</v>
      </c>
      <c r="AQ7" s="234" t="s">
        <v>70</v>
      </c>
      <c r="AR7" s="239">
        <f>Marco!B38</f>
        <v>1911.5</v>
      </c>
      <c r="AS7" s="240">
        <f>Marco!C38</f>
        <v>1867.5</v>
      </c>
      <c r="AT7" s="241">
        <f>Marco!D38</f>
        <v>44</v>
      </c>
    </row>
    <row r="8" spans="1:46" ht="15" customHeight="1" thickBot="1">
      <c r="A8" s="234" t="s">
        <v>82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43">
        <v>1</v>
      </c>
      <c r="AC8" s="235">
        <v>0</v>
      </c>
      <c r="AD8" s="235">
        <v>0</v>
      </c>
      <c r="AE8" s="237">
        <f t="shared" si="2"/>
        <v>14</v>
      </c>
      <c r="AF8" s="236">
        <v>0</v>
      </c>
      <c r="AG8" s="236">
        <v>0</v>
      </c>
      <c r="AH8" s="236">
        <v>0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0</v>
      </c>
      <c r="AP8" s="238">
        <f t="shared" si="4"/>
        <v>41</v>
      </c>
      <c r="AQ8" s="234" t="s">
        <v>59</v>
      </c>
      <c r="AR8" s="239">
        <f>Massimo!B38</f>
        <v>2053.5</v>
      </c>
      <c r="AS8" s="240">
        <f>Massimo!C38</f>
        <v>1974.5</v>
      </c>
      <c r="AT8" s="241">
        <f>Massimo!D38</f>
        <v>79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5">
        <v>0</v>
      </c>
      <c r="AC9" s="243">
        <v>1</v>
      </c>
      <c r="AD9" s="242">
        <v>3</v>
      </c>
      <c r="AE9" s="237">
        <f t="shared" si="2"/>
        <v>12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0</v>
      </c>
      <c r="AP9" s="238">
        <f t="shared" si="4"/>
        <v>30</v>
      </c>
      <c r="AQ9" s="234" t="s">
        <v>82</v>
      </c>
      <c r="AR9" s="239">
        <f>Mauro!B38</f>
        <v>1993.5</v>
      </c>
      <c r="AS9" s="240">
        <f>Mauro!C38</f>
        <v>1954</v>
      </c>
      <c r="AT9" s="241">
        <f>Mauro!D38</f>
        <v>39.5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43">
        <v>1</v>
      </c>
      <c r="AC10" s="243">
        <v>1</v>
      </c>
      <c r="AD10" s="242">
        <v>3</v>
      </c>
      <c r="AE10" s="237">
        <f t="shared" si="2"/>
        <v>10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0</v>
      </c>
      <c r="AP10" s="238">
        <f t="shared" si="4"/>
        <v>47</v>
      </c>
      <c r="AQ10" s="234" t="s">
        <v>60</v>
      </c>
      <c r="AR10" s="239">
        <f>Michele!B38</f>
        <v>1891</v>
      </c>
      <c r="AS10" s="240">
        <f>Michele!C38</f>
        <v>1959.5</v>
      </c>
      <c r="AT10" s="241">
        <f>Michele!D38</f>
        <v>-68.5</v>
      </c>
    </row>
    <row r="11" spans="1:46" ht="15" customHeight="1" thickBot="1">
      <c r="A11" s="244" t="s">
        <v>161</v>
      </c>
      <c r="B11" s="339">
        <v>3</v>
      </c>
      <c r="C11" s="356">
        <v>1</v>
      </c>
      <c r="D11" s="356">
        <v>1</v>
      </c>
      <c r="E11" s="356">
        <v>1</v>
      </c>
      <c r="F11" s="339">
        <v>3</v>
      </c>
      <c r="G11" s="374">
        <v>0</v>
      </c>
      <c r="H11" s="374">
        <v>0</v>
      </c>
      <c r="I11" s="339">
        <v>3</v>
      </c>
      <c r="J11" s="356">
        <v>1</v>
      </c>
      <c r="K11" s="246">
        <f t="shared" si="0"/>
        <v>13</v>
      </c>
      <c r="L11" s="374">
        <v>0</v>
      </c>
      <c r="M11" s="374">
        <v>0</v>
      </c>
      <c r="N11" s="374">
        <v>0</v>
      </c>
      <c r="O11" s="374">
        <v>0</v>
      </c>
      <c r="P11" s="339">
        <v>3</v>
      </c>
      <c r="Q11" s="356">
        <v>1</v>
      </c>
      <c r="R11" s="339">
        <v>3</v>
      </c>
      <c r="S11" s="374">
        <v>0</v>
      </c>
      <c r="T11" s="356">
        <v>1</v>
      </c>
      <c r="U11" s="246">
        <f t="shared" si="1"/>
        <v>8</v>
      </c>
      <c r="V11" s="339">
        <v>3</v>
      </c>
      <c r="W11" s="339">
        <v>3</v>
      </c>
      <c r="X11" s="374">
        <v>0</v>
      </c>
      <c r="Y11" s="374">
        <v>0</v>
      </c>
      <c r="Z11" s="374">
        <v>0</v>
      </c>
      <c r="AA11" s="374">
        <v>0</v>
      </c>
      <c r="AB11" s="356">
        <v>1</v>
      </c>
      <c r="AC11" s="339">
        <v>3</v>
      </c>
      <c r="AD11" s="374">
        <v>0</v>
      </c>
      <c r="AE11" s="246">
        <f t="shared" si="2"/>
        <v>10</v>
      </c>
      <c r="AF11" s="245">
        <v>0</v>
      </c>
      <c r="AG11" s="245">
        <v>0</v>
      </c>
      <c r="AH11" s="245">
        <v>0</v>
      </c>
      <c r="AI11" s="245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0</v>
      </c>
      <c r="AP11" s="247">
        <f t="shared" si="4"/>
        <v>31</v>
      </c>
      <c r="AQ11" s="244" t="s">
        <v>61</v>
      </c>
      <c r="AR11" s="239">
        <f>Paolo!B38</f>
        <v>1992.5</v>
      </c>
      <c r="AS11" s="240">
        <f>Paolo!C38</f>
        <v>1894.5</v>
      </c>
      <c r="AT11" s="241">
        <f>Paolo!D38</f>
        <v>98</v>
      </c>
    </row>
    <row r="12" spans="44:46" ht="15" customHeight="1" thickTop="1">
      <c r="AR12" s="248">
        <f>SUM(AR2:AR11)</f>
        <v>19271.5</v>
      </c>
      <c r="AS12" s="249">
        <f>SUM(AS2:AS11)</f>
        <v>19271.5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29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2" t="s">
        <v>51</v>
      </c>
      <c r="B1" s="903"/>
      <c r="C1" s="903"/>
      <c r="D1" s="904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8" t="s">
        <v>186</v>
      </c>
      <c r="B3" s="941"/>
      <c r="C3" s="766"/>
      <c r="D3" s="767"/>
    </row>
    <row r="4" spans="1:4" ht="12" customHeight="1" thickBot="1">
      <c r="A4" s="459"/>
      <c r="B4" s="417" t="s">
        <v>205</v>
      </c>
      <c r="C4" s="418"/>
      <c r="D4" s="419" t="s">
        <v>10</v>
      </c>
    </row>
    <row r="5" spans="1:4" ht="12" customHeight="1" thickBot="1">
      <c r="A5" s="65" t="s">
        <v>62</v>
      </c>
      <c r="B5" s="939"/>
      <c r="C5" s="761"/>
      <c r="D5" s="762"/>
    </row>
    <row r="6" spans="1:4" ht="12" customHeight="1">
      <c r="A6" s="940"/>
      <c r="B6" s="66" t="s">
        <v>218</v>
      </c>
      <c r="C6" s="67"/>
      <c r="D6" s="68" t="s">
        <v>10</v>
      </c>
    </row>
    <row r="7" spans="1:4" ht="12" customHeight="1">
      <c r="A7" s="751"/>
      <c r="B7" s="69" t="s">
        <v>333</v>
      </c>
      <c r="C7" s="70"/>
      <c r="D7" s="71" t="s">
        <v>80</v>
      </c>
    </row>
    <row r="8" spans="1:4" ht="12" customHeight="1">
      <c r="A8" s="751"/>
      <c r="B8" s="391" t="s">
        <v>294</v>
      </c>
      <c r="C8" s="392"/>
      <c r="D8" s="157" t="s">
        <v>10</v>
      </c>
    </row>
    <row r="9" spans="1:4" ht="12" customHeight="1">
      <c r="A9" s="751"/>
      <c r="B9" s="393" t="s">
        <v>295</v>
      </c>
      <c r="C9" s="394"/>
      <c r="D9" s="390" t="s">
        <v>36</v>
      </c>
    </row>
    <row r="10" spans="1:4" ht="12" customHeight="1">
      <c r="A10" s="751"/>
      <c r="B10" s="393" t="s">
        <v>203</v>
      </c>
      <c r="C10" s="394"/>
      <c r="D10" s="390" t="s">
        <v>9</v>
      </c>
    </row>
    <row r="11" spans="1:4" ht="12" customHeight="1" thickBot="1">
      <c r="A11" s="751"/>
      <c r="B11" s="430" t="s">
        <v>273</v>
      </c>
      <c r="C11" s="431"/>
      <c r="D11" s="361" t="s">
        <v>80</v>
      </c>
    </row>
    <row r="12" spans="1:4" ht="12" customHeight="1" thickBot="1">
      <c r="A12" s="72" t="s">
        <v>43</v>
      </c>
      <c r="B12" s="936"/>
      <c r="C12" s="747"/>
      <c r="D12" s="748"/>
    </row>
    <row r="13" spans="1:4" ht="12" customHeight="1">
      <c r="A13" s="937"/>
      <c r="B13" s="432" t="s">
        <v>302</v>
      </c>
      <c r="C13" s="77"/>
      <c r="D13" s="433" t="s">
        <v>69</v>
      </c>
    </row>
    <row r="14" spans="1:4" ht="12" customHeight="1">
      <c r="A14" s="937"/>
      <c r="B14" s="432" t="s">
        <v>202</v>
      </c>
      <c r="C14" s="77"/>
      <c r="D14" s="433" t="s">
        <v>9</v>
      </c>
    </row>
    <row r="15" spans="1:4" ht="12" customHeight="1">
      <c r="A15" s="937"/>
      <c r="B15" s="432" t="s">
        <v>168</v>
      </c>
      <c r="C15" s="77"/>
      <c r="D15" s="433" t="s">
        <v>11</v>
      </c>
    </row>
    <row r="16" spans="1:4" ht="12" customHeight="1">
      <c r="A16" s="937"/>
      <c r="B16" s="432" t="s">
        <v>152</v>
      </c>
      <c r="C16" s="77"/>
      <c r="D16" s="433" t="s">
        <v>16</v>
      </c>
    </row>
    <row r="17" spans="1:4" ht="12" customHeight="1">
      <c r="A17" s="937"/>
      <c r="B17" s="432" t="s">
        <v>292</v>
      </c>
      <c r="C17" s="77"/>
      <c r="D17" s="433" t="s">
        <v>36</v>
      </c>
    </row>
    <row r="18" spans="1:4" ht="12" customHeight="1">
      <c r="A18" s="937"/>
      <c r="B18" s="432" t="s">
        <v>90</v>
      </c>
      <c r="C18" s="77"/>
      <c r="D18" s="433" t="s">
        <v>153</v>
      </c>
    </row>
    <row r="19" spans="1:4" ht="12" customHeight="1">
      <c r="A19" s="937"/>
      <c r="B19" s="79" t="s">
        <v>272</v>
      </c>
      <c r="C19" s="80"/>
      <c r="D19" s="81" t="s">
        <v>153</v>
      </c>
    </row>
    <row r="20" spans="1:4" ht="12" customHeight="1">
      <c r="A20" s="937"/>
      <c r="B20" s="79" t="s">
        <v>207</v>
      </c>
      <c r="C20" s="80"/>
      <c r="D20" s="81" t="s">
        <v>8</v>
      </c>
    </row>
    <row r="21" spans="1:4" ht="12" customHeight="1">
      <c r="A21" s="937"/>
      <c r="B21" s="79" t="s">
        <v>226</v>
      </c>
      <c r="C21" s="80"/>
      <c r="D21" s="81" t="s">
        <v>69</v>
      </c>
    </row>
    <row r="22" spans="1:4" ht="12" customHeight="1">
      <c r="A22" s="937"/>
      <c r="B22" s="79" t="s">
        <v>285</v>
      </c>
      <c r="C22" s="80">
        <v>1</v>
      </c>
      <c r="D22" s="81" t="s">
        <v>153</v>
      </c>
    </row>
    <row r="23" spans="1:4" ht="12" customHeight="1">
      <c r="A23" s="937"/>
      <c r="B23" s="79" t="s">
        <v>235</v>
      </c>
      <c r="C23" s="80"/>
      <c r="D23" s="81" t="s">
        <v>10</v>
      </c>
    </row>
    <row r="24" spans="1:4" ht="12" customHeight="1">
      <c r="A24" s="937"/>
      <c r="B24" s="79" t="s">
        <v>246</v>
      </c>
      <c r="C24" s="80">
        <v>1</v>
      </c>
      <c r="D24" s="81" t="s">
        <v>10</v>
      </c>
    </row>
    <row r="25" spans="1:4" ht="12" customHeight="1">
      <c r="A25" s="937"/>
      <c r="B25" s="79" t="s">
        <v>300</v>
      </c>
      <c r="C25" s="80"/>
      <c r="D25" s="81" t="s">
        <v>153</v>
      </c>
    </row>
    <row r="26" spans="1:4" ht="12" customHeight="1">
      <c r="A26" s="937"/>
      <c r="B26" s="79" t="s">
        <v>351</v>
      </c>
      <c r="C26" s="80"/>
      <c r="D26" s="81" t="s">
        <v>16</v>
      </c>
    </row>
    <row r="27" spans="1:4" ht="12" customHeight="1" thickBot="1">
      <c r="A27" s="938"/>
      <c r="B27" s="82" t="s">
        <v>199</v>
      </c>
      <c r="C27" s="83"/>
      <c r="D27" s="84" t="s">
        <v>16</v>
      </c>
    </row>
    <row r="28" spans="1:4" ht="12" customHeight="1" thickBot="1">
      <c r="A28" s="85" t="s">
        <v>44</v>
      </c>
      <c r="B28" s="753"/>
      <c r="C28" s="754"/>
      <c r="D28" s="755"/>
    </row>
    <row r="29" spans="1:4" ht="12" customHeight="1" thickBot="1">
      <c r="A29" s="86"/>
      <c r="B29" s="87" t="s">
        <v>67</v>
      </c>
      <c r="C29" s="88"/>
      <c r="D29" s="89"/>
    </row>
  </sheetData>
  <sheetProtection password="E9DC" sheet="1"/>
  <mergeCells count="7">
    <mergeCell ref="A1:D1"/>
    <mergeCell ref="B28:D28"/>
    <mergeCell ref="B12:D12"/>
    <mergeCell ref="A13:A27"/>
    <mergeCell ref="B5:D5"/>
    <mergeCell ref="A6:A1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72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91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96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92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137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97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136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135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132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131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130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129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128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127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126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125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124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123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122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121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120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119</v>
      </c>
      <c r="B26" s="257">
        <v>84</v>
      </c>
      <c r="C26" s="258">
        <v>69</v>
      </c>
      <c r="D26" s="259">
        <f t="shared" si="0"/>
        <v>15</v>
      </c>
    </row>
    <row r="27" spans="1:4" ht="12" customHeight="1">
      <c r="A27" s="256" t="s">
        <v>118</v>
      </c>
      <c r="B27" s="257">
        <v>94.5</v>
      </c>
      <c r="C27" s="258">
        <v>69</v>
      </c>
      <c r="D27" s="259">
        <f t="shared" si="0"/>
        <v>25.5</v>
      </c>
    </row>
    <row r="28" spans="1:4" ht="12" customHeight="1">
      <c r="A28" s="256" t="s">
        <v>117</v>
      </c>
      <c r="B28" s="257">
        <v>64.5</v>
      </c>
      <c r="C28" s="258">
        <v>80.5</v>
      </c>
      <c r="D28" s="259">
        <f t="shared" si="0"/>
        <v>-16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1998</v>
      </c>
      <c r="C38" s="254">
        <f>SUM(C2:C37)</f>
        <v>1898.5</v>
      </c>
      <c r="D38" s="255">
        <f>SUM(D2:D37)</f>
        <v>99.5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72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91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96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92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137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97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136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135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134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133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132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131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130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129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128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127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126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125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124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123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122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121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120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119</v>
      </c>
      <c r="B26" s="257">
        <v>65.5</v>
      </c>
      <c r="C26" s="258">
        <v>65</v>
      </c>
      <c r="D26" s="259">
        <f t="shared" si="0"/>
        <v>0.5</v>
      </c>
    </row>
    <row r="27" spans="1:4" ht="12" customHeight="1">
      <c r="A27" s="256" t="s">
        <v>118</v>
      </c>
      <c r="B27" s="257">
        <v>72</v>
      </c>
      <c r="C27" s="258">
        <v>66</v>
      </c>
      <c r="D27" s="259">
        <f t="shared" si="0"/>
        <v>6</v>
      </c>
    </row>
    <row r="28" spans="1:4" ht="12" customHeight="1">
      <c r="A28" s="256" t="s">
        <v>117</v>
      </c>
      <c r="B28" s="257">
        <v>75.5</v>
      </c>
      <c r="C28" s="258">
        <v>85.5</v>
      </c>
      <c r="D28" s="259">
        <f t="shared" si="0"/>
        <v>-10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1872.5</v>
      </c>
      <c r="C38" s="254">
        <f>SUM(C2:C37)</f>
        <v>1917.5</v>
      </c>
      <c r="D38" s="255">
        <f>SUM(D2:D37)</f>
        <v>-45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91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96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92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137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97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136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135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134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133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132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131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130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129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128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127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126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125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124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123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122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121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120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119</v>
      </c>
      <c r="B26" s="257">
        <v>69</v>
      </c>
      <c r="C26" s="258">
        <v>84</v>
      </c>
      <c r="D26" s="259">
        <f t="shared" si="0"/>
        <v>-15</v>
      </c>
    </row>
    <row r="27" spans="1:4" ht="12" customHeight="1">
      <c r="A27" s="256" t="s">
        <v>118</v>
      </c>
      <c r="B27" s="257">
        <v>65</v>
      </c>
      <c r="C27" s="258">
        <v>73.5</v>
      </c>
      <c r="D27" s="259">
        <f t="shared" si="0"/>
        <v>-8.5</v>
      </c>
    </row>
    <row r="28" spans="1:4" ht="12" customHeight="1">
      <c r="A28" s="256" t="s">
        <v>117</v>
      </c>
      <c r="B28" s="257">
        <v>77</v>
      </c>
      <c r="C28" s="258">
        <v>69.5</v>
      </c>
      <c r="D28" s="259">
        <f t="shared" si="0"/>
        <v>7.5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1813.5</v>
      </c>
      <c r="C38" s="254">
        <f>SUM(C2:C37)</f>
        <v>1950.5</v>
      </c>
      <c r="D38" s="255">
        <f>SUM(D2:D37)</f>
        <v>-137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91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96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92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137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97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136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135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134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133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132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131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130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129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128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127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126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125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124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123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122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121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120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119</v>
      </c>
      <c r="B26" s="257">
        <v>75.5</v>
      </c>
      <c r="C26" s="258">
        <v>74</v>
      </c>
      <c r="D26" s="259">
        <f t="shared" si="0"/>
        <v>1.5</v>
      </c>
    </row>
    <row r="27" spans="1:4" ht="12" customHeight="1">
      <c r="A27" s="256" t="s">
        <v>118</v>
      </c>
      <c r="B27" s="257">
        <v>62</v>
      </c>
      <c r="C27" s="258">
        <v>80.5</v>
      </c>
      <c r="D27" s="259">
        <f t="shared" si="0"/>
        <v>-18.5</v>
      </c>
    </row>
    <row r="28" spans="1:4" ht="12" customHeight="1">
      <c r="A28" s="256" t="s">
        <v>117</v>
      </c>
      <c r="B28" s="257">
        <v>85.5</v>
      </c>
      <c r="C28" s="258">
        <v>75.5</v>
      </c>
      <c r="D28" s="259">
        <f t="shared" si="0"/>
        <v>10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1936.5</v>
      </c>
      <c r="C38" s="254">
        <f>SUM(C2:C37)</f>
        <v>1909.5</v>
      </c>
      <c r="D38" s="255">
        <f>SUM(D2:D37)</f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72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91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96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92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137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97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136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135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134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133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132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131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130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129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128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127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126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125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124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123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122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121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120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119</v>
      </c>
      <c r="B26" s="257">
        <v>69</v>
      </c>
      <c r="C26" s="258">
        <v>66</v>
      </c>
      <c r="D26" s="259">
        <f t="shared" si="0"/>
        <v>3</v>
      </c>
    </row>
    <row r="27" spans="1:4" ht="12" customHeight="1">
      <c r="A27" s="256" t="s">
        <v>118</v>
      </c>
      <c r="B27" s="257">
        <v>73.5</v>
      </c>
      <c r="C27" s="258">
        <v>65</v>
      </c>
      <c r="D27" s="259">
        <f t="shared" si="0"/>
        <v>8.5</v>
      </c>
    </row>
    <row r="28" spans="1:4" ht="12" customHeight="1">
      <c r="A28" s="256" t="s">
        <v>117</v>
      </c>
      <c r="B28" s="257">
        <v>77.5</v>
      </c>
      <c r="C28" s="258">
        <v>70.5</v>
      </c>
      <c r="D28" s="259">
        <f t="shared" si="0"/>
        <v>7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1911.5</v>
      </c>
      <c r="C38" s="254">
        <f>SUM(C2:C37)</f>
        <v>1867.5</v>
      </c>
      <c r="D38" s="255">
        <f>SUM(D2:D37)</f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72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91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96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92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137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97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136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135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134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133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132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131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130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129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128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127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126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125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124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123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120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119</v>
      </c>
      <c r="B26" s="257">
        <v>96.5</v>
      </c>
      <c r="C26" s="258">
        <v>67.5</v>
      </c>
      <c r="D26" s="259">
        <f t="shared" si="0"/>
        <v>29</v>
      </c>
    </row>
    <row r="27" spans="1:4" ht="12" customHeight="1">
      <c r="A27" s="256" t="s">
        <v>118</v>
      </c>
      <c r="B27" s="257">
        <v>69</v>
      </c>
      <c r="C27" s="258">
        <v>94.5</v>
      </c>
      <c r="D27" s="259">
        <f t="shared" si="0"/>
        <v>-25.5</v>
      </c>
    </row>
    <row r="28" spans="1:4" ht="12" customHeight="1">
      <c r="A28" s="256" t="s">
        <v>117</v>
      </c>
      <c r="B28" s="257">
        <v>70.5</v>
      </c>
      <c r="C28" s="258">
        <v>77.5</v>
      </c>
      <c r="D28" s="259">
        <f t="shared" si="0"/>
        <v>-7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2053.5</v>
      </c>
      <c r="C38" s="254">
        <f>SUM(C2:C37)</f>
        <v>1974.5</v>
      </c>
      <c r="D38" s="255">
        <f>SUM(D2:D37)</f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29" sqref="B29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72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91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96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92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137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97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136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135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132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131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130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129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128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127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126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125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124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123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122</v>
      </c>
      <c r="B23" s="257">
        <v>79.5</v>
      </c>
      <c r="C23" s="351">
        <v>63</v>
      </c>
      <c r="D23" s="259">
        <f t="shared" si="0"/>
        <v>16.5</v>
      </c>
    </row>
    <row r="24" spans="1:4" ht="12" customHeight="1">
      <c r="A24" s="256" t="s">
        <v>121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120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119</v>
      </c>
      <c r="B26" s="257">
        <v>74</v>
      </c>
      <c r="C26" s="258">
        <v>75.5</v>
      </c>
      <c r="D26" s="259">
        <f t="shared" si="0"/>
        <v>-1.5</v>
      </c>
    </row>
    <row r="27" spans="1:4" ht="12" customHeight="1">
      <c r="A27" s="256" t="s">
        <v>118</v>
      </c>
      <c r="B27" s="257">
        <v>66</v>
      </c>
      <c r="C27" s="258">
        <v>72</v>
      </c>
      <c r="D27" s="259">
        <f t="shared" si="0"/>
        <v>-6</v>
      </c>
    </row>
    <row r="28" spans="1:4" ht="12" customHeight="1">
      <c r="A28" s="256" t="s">
        <v>117</v>
      </c>
      <c r="B28" s="257">
        <v>57.5</v>
      </c>
      <c r="C28" s="258">
        <v>87</v>
      </c>
      <c r="D28" s="259">
        <f t="shared" si="0"/>
        <v>-29.5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1993.5</v>
      </c>
      <c r="C38" s="254">
        <f>SUM(C2:C37)</f>
        <v>1954</v>
      </c>
      <c r="D38" s="255">
        <f>SUM(D2:D37)</f>
        <v>39.5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2017-04-01T00:44:51Z</dcterms:modified>
  <cp:category/>
  <cp:version/>
  <cp:contentType/>
  <cp:contentStatus/>
</cp:coreProperties>
</file>